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LMSF_2023\_2023_MARTS_NEW\Gada_parskats\"/>
    </mc:Choice>
  </mc:AlternateContent>
  <xr:revisionPtr revIDLastSave="0" documentId="13_ncr:1_{C42FEE35-23BA-4C27-9A38-7BC84DCBC987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Ziedojumi2022" sheetId="1" r:id="rId1"/>
    <sheet name="ziedojumu un dāvinājumu pārskat" sheetId="2" r:id="rId2"/>
    <sheet name="detalizacija" sheetId="3" r:id="rId3"/>
  </sheets>
  <calcPr calcId="181029"/>
</workbook>
</file>

<file path=xl/calcChain.xml><?xml version="1.0" encoding="utf-8"?>
<calcChain xmlns="http://schemas.openxmlformats.org/spreadsheetml/2006/main">
  <c r="M22" i="3" l="1"/>
  <c r="J22" i="3"/>
  <c r="I22" i="3"/>
  <c r="H22" i="3"/>
  <c r="G22" i="3"/>
  <c r="F22" i="3"/>
  <c r="E22" i="3"/>
  <c r="D22" i="3"/>
  <c r="C21" i="3"/>
  <c r="C20" i="3"/>
  <c r="C19" i="3"/>
  <c r="C18" i="3"/>
  <c r="C17" i="3"/>
  <c r="C16" i="3"/>
  <c r="C15" i="3"/>
  <c r="C14" i="3"/>
  <c r="C13" i="3"/>
  <c r="C12" i="3"/>
  <c r="C22" i="3" s="1"/>
  <c r="G44" i="2"/>
  <c r="H37" i="2"/>
  <c r="G37" i="2"/>
  <c r="G36" i="2" s="1"/>
  <c r="G46" i="2" s="1"/>
  <c r="H36" i="2"/>
  <c r="H31" i="2"/>
  <c r="H30" i="2" s="1"/>
  <c r="H29" i="2" s="1"/>
  <c r="G31" i="2"/>
  <c r="G30" i="2"/>
  <c r="G29" i="2" s="1"/>
  <c r="H22" i="2"/>
  <c r="H46" i="2" s="1"/>
  <c r="G22" i="2"/>
  <c r="H15" i="2"/>
  <c r="G15" i="2"/>
  <c r="G45" i="2" s="1"/>
  <c r="G14" i="2"/>
  <c r="H11" i="2"/>
  <c r="G11" i="2"/>
  <c r="G42" i="2" l="1"/>
  <c r="H45" i="2"/>
  <c r="H14" i="2"/>
  <c r="H42" i="2" s="1"/>
  <c r="G43" i="2"/>
</calcChain>
</file>

<file path=xl/sharedStrings.xml><?xml version="1.0" encoding="utf-8"?>
<sst xmlns="http://schemas.openxmlformats.org/spreadsheetml/2006/main" count="163" uniqueCount="132">
  <si>
    <t>Numurs</t>
  </si>
  <si>
    <t>Partneris</t>
  </si>
  <si>
    <t>Struktūrvienība</t>
  </si>
  <si>
    <t>Apmaksas termiņš</t>
  </si>
  <si>
    <t>Dokumenta saldo</t>
  </si>
  <si>
    <t>Summa D:</t>
  </si>
  <si>
    <t>Summa K:</t>
  </si>
  <si>
    <t>Valūta</t>
  </si>
  <si>
    <t>Summa D:, UNV</t>
  </si>
  <si>
    <t>Summa K:, UNV</t>
  </si>
  <si>
    <t>Kurss</t>
  </si>
  <si>
    <t>Komentārs</t>
  </si>
  <si>
    <t>Starpība</t>
  </si>
  <si>
    <t>Starpība, UNV</t>
  </si>
  <si>
    <t>Operācija</t>
  </si>
  <si>
    <t>Sektora kods</t>
  </si>
  <si>
    <t>Sektors</t>
  </si>
  <si>
    <t>Personas id</t>
  </si>
  <si>
    <t>Atbildīgā persona</t>
  </si>
  <si>
    <t>Iesaldēts</t>
  </si>
  <si>
    <t>5593</t>
  </si>
  <si>
    <t>HCI LATVIA, SIA</t>
  </si>
  <si>
    <t>00</t>
  </si>
  <si>
    <t>EUR</t>
  </si>
  <si>
    <t>Debitora apmaksa</t>
  </si>
  <si>
    <t>B+DEB</t>
  </si>
  <si>
    <t>False</t>
  </si>
  <si>
    <t>2604</t>
  </si>
  <si>
    <t>AAS BTA BALTIC INSURANCE COMPANY</t>
  </si>
  <si>
    <t>00</t>
  </si>
  <si>
    <t>EUR</t>
  </si>
  <si>
    <t>Debitora apmaksa</t>
  </si>
  <si>
    <t>B+DEB</t>
  </si>
  <si>
    <t>False</t>
  </si>
  <si>
    <t>130</t>
  </si>
  <si>
    <t>Velden SP, SIA</t>
  </si>
  <si>
    <t>00</t>
  </si>
  <si>
    <t>EUR</t>
  </si>
  <si>
    <t>Debitora apmaksa</t>
  </si>
  <si>
    <t>B+DEB</t>
  </si>
  <si>
    <t>False</t>
  </si>
  <si>
    <t>2394</t>
  </si>
  <si>
    <t>Mārupes Siltumnīcas, SIA</t>
  </si>
  <si>
    <t>00</t>
  </si>
  <si>
    <t>EUR</t>
  </si>
  <si>
    <t>Debitora apmaksa</t>
  </si>
  <si>
    <t>B+DEB</t>
  </si>
  <si>
    <t>False</t>
  </si>
  <si>
    <t>Grāmatojuma datums</t>
  </si>
  <si>
    <t xml:space="preserve">Biedrības,nodibinājuma,arodbiedrības nosaukums </t>
  </si>
  <si>
    <t>Adrese</t>
  </si>
  <si>
    <t xml:space="preserve">Reģistrācijas numus Komercreģistrā </t>
  </si>
  <si>
    <t>Nodokļu maksātāja reģistrācijas numurs</t>
  </si>
  <si>
    <t>Taksācijas periods</t>
  </si>
  <si>
    <t xml:space="preserve">no: </t>
  </si>
  <si>
    <t>līdz:</t>
  </si>
  <si>
    <t>Ziedojumu un dāvinājumu pārskats</t>
  </si>
  <si>
    <t>Nr. p.k.</t>
  </si>
  <si>
    <t xml:space="preserve">Posteņa nosaukums </t>
  </si>
  <si>
    <t>Rindas kods</t>
  </si>
  <si>
    <t xml:space="preserve">Pārskata gada beigās </t>
  </si>
  <si>
    <t>Iepriekšējā pārskata gada beigās</t>
  </si>
  <si>
    <t>I</t>
  </si>
  <si>
    <t>Atlikums pārskata gada sākumā</t>
  </si>
  <si>
    <t>1.</t>
  </si>
  <si>
    <t>Vispārējie ziedojumi (neierobežotai lietošanai), tai skaitā anonīmi ziedojumi un dāvinājumi</t>
  </si>
  <si>
    <t>2.</t>
  </si>
  <si>
    <t>Mērķziedojumi (noteiktiem mērķiem), tai skaitā anonīmi ziedojumi un dāvinājumi</t>
  </si>
  <si>
    <t>II</t>
  </si>
  <si>
    <t>Pārskata gadā saņemto ziedojumu un dāvinājumu kopsumma</t>
  </si>
  <si>
    <t>Vispārēji ziedojumi (neierobežotai lietošanai)</t>
  </si>
  <si>
    <t>1.1.</t>
  </si>
  <si>
    <t>Latvijas Republikā reģistrētās juridiskās personas</t>
  </si>
  <si>
    <t>1.2.</t>
  </si>
  <si>
    <t>Ārvalstu juridiskās personas</t>
  </si>
  <si>
    <t>1.3.</t>
  </si>
  <si>
    <t>Fiziskās personas (rezidenti)</t>
  </si>
  <si>
    <t>1.4.</t>
  </si>
  <si>
    <t>Fiziskās personas (nerezidenti)</t>
  </si>
  <si>
    <t>1.5.</t>
  </si>
  <si>
    <t>Anonīmi (nezināmi) ziedotāji un dāvinātāji</t>
  </si>
  <si>
    <t>1.6.</t>
  </si>
  <si>
    <t>Citi ziedotāji</t>
  </si>
  <si>
    <t>Mērķziedojumi (noteiktiem mērķiem)</t>
  </si>
  <si>
    <t>2.1.</t>
  </si>
  <si>
    <t>2.2.</t>
  </si>
  <si>
    <t>2.3.</t>
  </si>
  <si>
    <t>2.4.</t>
  </si>
  <si>
    <t>2.5.</t>
  </si>
  <si>
    <t>2.6.</t>
  </si>
  <si>
    <t>III</t>
  </si>
  <si>
    <t>Ziedojumu un dāvinājumu izlietojuma kopsumma</t>
  </si>
  <si>
    <t>Vispārēji ziedojumi (neierobežotai lietošanai),  tai skaitā anonīmi ziedojumi un dāvinājumi</t>
  </si>
  <si>
    <t>Statūtos paredzētajiem mērķiem un uzdevumiem</t>
  </si>
  <si>
    <t>1.1.1.</t>
  </si>
  <si>
    <t xml:space="preserve"> Sabiedriskā labuma darbībai</t>
  </si>
  <si>
    <t>1.1.2.</t>
  </si>
  <si>
    <t xml:space="preserve"> Citiem mērķiem un uzdevumiem</t>
  </si>
  <si>
    <t>Administratīvajiem izdevumiem</t>
  </si>
  <si>
    <t>Pārējiem saimnieciskās darbības izdevumiem</t>
  </si>
  <si>
    <t>2.1.1.</t>
  </si>
  <si>
    <t>2.1.2.</t>
  </si>
  <si>
    <t>IV</t>
  </si>
  <si>
    <t>Atlikums pārskata gada beigās</t>
  </si>
  <si>
    <t>Biedrības,nodibinājuma,arodbiedrības vadītājs  ___________________________               ___________________________</t>
  </si>
  <si>
    <r>
      <t xml:space="preserve">                                       </t>
    </r>
    <r>
      <rPr>
        <i/>
        <sz val="9"/>
        <rFont val="Arial"/>
        <family val="2"/>
        <charset val="186"/>
      </rPr>
      <t xml:space="preserve">(vārds, uzvārds) </t>
    </r>
  </si>
  <si>
    <t>(paraksts)</t>
  </si>
  <si>
    <t>20 ____.gada ____. _____________</t>
  </si>
  <si>
    <t>Detalizēta informācija par izlietotajiem ziedojumiem un dāvinājumiem</t>
  </si>
  <si>
    <t>Ziedojumu un dāvinājumu izlietojuma apraksts</t>
  </si>
  <si>
    <t>Ziedojumu un dāvinājumu izlietojums (euro)</t>
  </si>
  <si>
    <t>Ziedojumu un dāvinājumu izlietojuma summa (euro)</t>
  </si>
  <si>
    <t>Ziedojumu un dāvinājumu izlietojuma veids (euro)</t>
  </si>
  <si>
    <t>Sabiedriskā labuma darbības joma</t>
  </si>
  <si>
    <t>Sabiedriskā labuma mērķa grupa</t>
  </si>
  <si>
    <t>Sabiedriskā labuma guvēju skaits</t>
  </si>
  <si>
    <t>vispārējie ziedojumi (neierobežotai lietošanai)</t>
  </si>
  <si>
    <t>mērķziedojumi (noteiktiem mērķiem)</t>
  </si>
  <si>
    <t>anonīmi ziedojumi un dāvinājumi</t>
  </si>
  <si>
    <t>sabiedriskā labuma darbībai   (SL)</t>
  </si>
  <si>
    <t>administratī - vajiem izdevumiem (AI)</t>
  </si>
  <si>
    <t>pārējiem saimnieciskās darbības izdevumiem (SD)</t>
  </si>
  <si>
    <t>citiem mērķiem un uzdevumiem (SC)</t>
  </si>
  <si>
    <t>Kopā</t>
  </si>
  <si>
    <t>Biedrības,nodibinājuma,arodbiedrības vadītājs  _________________________________________</t>
  </si>
  <si>
    <t>____________________</t>
  </si>
  <si>
    <t>(vārds, uzvārds)</t>
  </si>
  <si>
    <t>sportisti</t>
  </si>
  <si>
    <t>Sporta atbalstīšana</t>
  </si>
  <si>
    <t>Latvijas Foreļu līga (Biedrība), Latvijas izlases treniņiem un startam Pasaules čempionātā</t>
  </si>
  <si>
    <r>
      <t xml:space="preserve">Nodokļu maksātāja reģistrācijas numurs  </t>
    </r>
    <r>
      <rPr>
        <b/>
        <sz val="10"/>
        <rFont val="Arial"/>
        <family val="2"/>
      </rPr>
      <t>40008023571</t>
    </r>
  </si>
  <si>
    <r>
      <t xml:space="preserve">Biedrības,nodibinājuma,arodbiedrības nosaukums  </t>
    </r>
    <r>
      <rPr>
        <b/>
        <sz val="10"/>
        <rFont val="Arial"/>
        <family val="2"/>
      </rPr>
      <t>Latvijas Makšķernieku biedrība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</si>
</sst>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Calibri"/>
    </font>
    <font>
      <b/>
      <sz val="8"/>
      <color rgb="FF000000"/>
      <name val="Tahoma"/>
      <charset val="186"/>
    </font>
    <font>
      <b/>
      <sz val="8"/>
      <color rgb="FF000000"/>
      <name val="Tahoma"/>
      <charset val="186"/>
    </font>
    <font>
      <b/>
      <sz val="8"/>
      <color rgb="FF000000"/>
      <name val="Tahoma"/>
      <charset val="186"/>
    </font>
    <font>
      <b/>
      <sz val="8"/>
      <color rgb="FF000000"/>
      <name val="Tahoma"/>
      <charset val="186"/>
    </font>
    <font>
      <b/>
      <sz val="8"/>
      <color rgb="FF000000"/>
      <name val="Tahoma"/>
      <charset val="186"/>
    </font>
    <font>
      <sz val="8"/>
      <color rgb="FF000000"/>
      <name val="Tahoma"/>
      <charset val="186"/>
    </font>
    <font>
      <sz val="8"/>
      <color rgb="FF000000"/>
      <name val="Tahoma"/>
      <charset val="186"/>
    </font>
    <font>
      <sz val="8"/>
      <color rgb="FF000000"/>
      <name val="Tahoma"/>
      <charset val="186"/>
    </font>
    <font>
      <sz val="8"/>
      <color rgb="FF000000"/>
      <name val="Tahoma"/>
      <charset val="186"/>
    </font>
    <font>
      <sz val="8"/>
      <color rgb="FF000000"/>
      <name val="Tahoma"/>
      <charset val="186"/>
    </font>
    <font>
      <sz val="8"/>
      <color rgb="FF242424"/>
      <name val="Tahoma"/>
      <charset val="186"/>
    </font>
    <font>
      <b/>
      <sz val="8"/>
      <color rgb="FF000000"/>
      <name val="Tahoma"/>
      <charset val="186"/>
    </font>
    <font>
      <sz val="8"/>
      <color rgb="FF000000"/>
      <name val="Tahoma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4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i/>
      <sz val="9"/>
      <name val="Arial"/>
      <family val="2"/>
      <charset val="186"/>
    </font>
    <font>
      <b/>
      <sz val="7"/>
      <name val="Times New Roman"/>
      <family val="1"/>
      <charset val="186"/>
    </font>
    <font>
      <b/>
      <sz val="8"/>
      <name val="Arial"/>
      <family val="2"/>
      <charset val="186"/>
    </font>
    <font>
      <b/>
      <sz val="10"/>
      <name val="Arial"/>
      <family val="2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E6"/>
      </patternFill>
    </fill>
    <fill>
      <patternFill patternType="solid">
        <fgColor rgb="FFFFFFE6"/>
      </patternFill>
    </fill>
    <fill>
      <patternFill patternType="solid">
        <fgColor rgb="FFFFFFE6"/>
      </patternFill>
    </fill>
    <fill>
      <patternFill patternType="solid">
        <fgColor rgb="FFFFFFFF"/>
      </patternFill>
    </fill>
    <fill>
      <patternFill patternType="solid">
        <fgColor rgb="FFFFFFE6"/>
      </patternFill>
    </fill>
    <fill>
      <patternFill patternType="solid">
        <fgColor rgb="FFFFFFFF"/>
      </patternFill>
    </fill>
    <fill>
      <patternFill patternType="solid">
        <fgColor rgb="FFFFFFD5"/>
      </patternFill>
    </fill>
    <fill>
      <patternFill patternType="solid">
        <fgColor rgb="FFC6FFC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2FFF2"/>
      </patternFill>
    </fill>
    <fill>
      <patternFill patternType="solid">
        <fgColor rgb="FFFFFFFF"/>
      </patternFill>
    </fill>
    <fill>
      <patternFill patternType="solid">
        <fgColor rgb="FFF0F0F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14" fontId="4" fillId="5" borderId="4" xfId="0" applyNumberFormat="1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right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right" vertical="top" wrapText="1"/>
    </xf>
    <xf numFmtId="0" fontId="8" fillId="9" borderId="8" xfId="0" applyFont="1" applyFill="1" applyBorder="1" applyAlignment="1">
      <alignment horizontal="right" vertical="top" wrapText="1"/>
    </xf>
    <xf numFmtId="0" fontId="9" fillId="10" borderId="9" xfId="0" applyFont="1" applyFill="1" applyBorder="1" applyAlignment="1">
      <alignment horizontal="right" vertical="top" wrapText="1"/>
    </xf>
    <xf numFmtId="0" fontId="10" fillId="11" borderId="10" xfId="0" applyFont="1" applyFill="1" applyBorder="1" applyAlignment="1">
      <alignment horizontal="left" vertical="top" wrapText="1"/>
    </xf>
    <xf numFmtId="0" fontId="11" fillId="12" borderId="11" xfId="0" applyFont="1" applyFill="1" applyBorder="1" applyAlignment="1">
      <alignment horizontal="left" vertical="top" wrapText="1"/>
    </xf>
    <xf numFmtId="0" fontId="12" fillId="13" borderId="12" xfId="0" applyFont="1" applyFill="1" applyBorder="1" applyAlignment="1">
      <alignment horizontal="left" vertical="top" wrapText="1"/>
    </xf>
    <xf numFmtId="0" fontId="13" fillId="14" borderId="13" xfId="0" applyFont="1" applyFill="1" applyBorder="1" applyAlignment="1">
      <alignment horizontal="center" vertical="top" wrapText="1"/>
    </xf>
    <xf numFmtId="0" fontId="14" fillId="0" borderId="0" xfId="0" applyFont="1"/>
    <xf numFmtId="0" fontId="15" fillId="0" borderId="1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19" xfId="0" applyFont="1" applyBorder="1" applyAlignment="1">
      <alignment horizontal="center" vertical="center" wrapText="1"/>
    </xf>
    <xf numFmtId="49" fontId="14" fillId="15" borderId="19" xfId="0" applyNumberFormat="1" applyFont="1" applyFill="1" applyBorder="1" applyAlignment="1">
      <alignment horizontal="center" vertical="center"/>
    </xf>
    <xf numFmtId="0" fontId="18" fillId="15" borderId="19" xfId="0" applyFont="1" applyFill="1" applyBorder="1" applyAlignment="1">
      <alignment horizontal="center" vertical="center"/>
    </xf>
    <xf numFmtId="2" fontId="14" fillId="15" borderId="19" xfId="0" applyNumberFormat="1" applyFont="1" applyFill="1" applyBorder="1"/>
    <xf numFmtId="0" fontId="14" fillId="0" borderId="19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2" fontId="14" fillId="0" borderId="19" xfId="0" applyNumberFormat="1" applyFont="1" applyBorder="1"/>
    <xf numFmtId="49" fontId="14" fillId="16" borderId="19" xfId="0" applyNumberFormat="1" applyFont="1" applyFill="1" applyBorder="1" applyAlignment="1">
      <alignment horizontal="center" vertical="center"/>
    </xf>
    <xf numFmtId="0" fontId="18" fillId="16" borderId="19" xfId="0" applyFont="1" applyFill="1" applyBorder="1" applyAlignment="1">
      <alignment horizontal="center" vertical="center" wrapText="1"/>
    </xf>
    <xf numFmtId="2" fontId="14" fillId="16" borderId="19" xfId="0" applyNumberFormat="1" applyFont="1" applyFill="1" applyBorder="1"/>
    <xf numFmtId="0" fontId="14" fillId="0" borderId="19" xfId="0" applyFont="1" applyBorder="1" applyAlignment="1">
      <alignment horizontal="left" vertical="center"/>
    </xf>
    <xf numFmtId="2" fontId="14" fillId="0" borderId="20" xfId="0" applyNumberFormat="1" applyFont="1" applyBorder="1"/>
    <xf numFmtId="0" fontId="14" fillId="0" borderId="19" xfId="0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2" fontId="14" fillId="0" borderId="21" xfId="0" applyNumberFormat="1" applyFont="1" applyBorder="1" applyAlignment="1">
      <alignment horizontal="center"/>
    </xf>
    <xf numFmtId="2" fontId="14" fillId="0" borderId="19" xfId="0" applyNumberFormat="1" applyFont="1" applyBorder="1" applyAlignment="1">
      <alignment horizontal="center"/>
    </xf>
    <xf numFmtId="2" fontId="14" fillId="0" borderId="19" xfId="0" applyNumberFormat="1" applyFont="1" applyBorder="1" applyAlignment="1">
      <alignment vertical="center"/>
    </xf>
    <xf numFmtId="2" fontId="14" fillId="16" borderId="19" xfId="0" applyNumberFormat="1" applyFont="1" applyFill="1" applyBorder="1" applyAlignment="1">
      <alignment vertical="center"/>
    </xf>
    <xf numFmtId="0" fontId="14" fillId="0" borderId="19" xfId="0" applyFont="1" applyBorder="1" applyAlignment="1">
      <alignment horizontal="center"/>
    </xf>
    <xf numFmtId="2" fontId="14" fillId="0" borderId="19" xfId="0" applyNumberFormat="1" applyFont="1" applyBorder="1" applyAlignment="1">
      <alignment horizontal="left" vertical="center"/>
    </xf>
    <xf numFmtId="1" fontId="18" fillId="0" borderId="19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2" fontId="14" fillId="0" borderId="20" xfId="0" applyNumberFormat="1" applyFont="1" applyBorder="1" applyAlignment="1">
      <alignment vertical="center"/>
    </xf>
    <xf numFmtId="0" fontId="18" fillId="15" borderId="19" xfId="0" applyFont="1" applyFill="1" applyBorder="1" applyAlignment="1">
      <alignment horizontal="center" vertical="center" wrapText="1"/>
    </xf>
    <xf numFmtId="2" fontId="14" fillId="15" borderId="19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center"/>
    </xf>
    <xf numFmtId="0" fontId="18" fillId="0" borderId="17" xfId="0" applyFont="1" applyBorder="1" applyAlignment="1">
      <alignment horizontal="center" vertical="center"/>
    </xf>
    <xf numFmtId="2" fontId="14" fillId="0" borderId="17" xfId="0" applyNumberFormat="1" applyFont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2" fontId="14" fillId="0" borderId="0" xfId="0" applyNumberFormat="1" applyFont="1" applyAlignment="1">
      <alignment vertical="center"/>
    </xf>
    <xf numFmtId="0" fontId="18" fillId="0" borderId="17" xfId="0" applyFont="1" applyBorder="1"/>
    <xf numFmtId="0" fontId="19" fillId="0" borderId="0" xfId="0" applyFont="1" applyAlignment="1">
      <alignment horizontal="right"/>
    </xf>
    <xf numFmtId="0" fontId="19" fillId="0" borderId="0" xfId="0" applyFont="1"/>
    <xf numFmtId="0" fontId="14" fillId="0" borderId="0" xfId="0" applyFont="1" applyAlignment="1">
      <alignment vertical="center"/>
    </xf>
    <xf numFmtId="0" fontId="20" fillId="0" borderId="0" xfId="0" applyFont="1"/>
    <xf numFmtId="0" fontId="0" fillId="17" borderId="0" xfId="0" applyFill="1"/>
    <xf numFmtId="0" fontId="14" fillId="17" borderId="19" xfId="0" applyFont="1" applyFill="1" applyBorder="1" applyAlignment="1">
      <alignment vertical="center" wrapText="1"/>
    </xf>
    <xf numFmtId="0" fontId="16" fillId="17" borderId="19" xfId="0" applyFont="1" applyFill="1" applyBorder="1" applyAlignment="1">
      <alignment horizontal="center" vertical="center" wrapText="1"/>
    </xf>
    <xf numFmtId="0" fontId="16" fillId="17" borderId="0" xfId="0" applyFont="1" applyFill="1" applyAlignment="1">
      <alignment horizontal="center" vertical="center" wrapText="1"/>
    </xf>
    <xf numFmtId="0" fontId="16" fillId="17" borderId="0" xfId="0" applyFont="1" applyFill="1" applyAlignment="1">
      <alignment horizontal="left" vertical="center" wrapText="1"/>
    </xf>
    <xf numFmtId="0" fontId="16" fillId="18" borderId="19" xfId="0" applyFont="1" applyFill="1" applyBorder="1" applyAlignment="1">
      <alignment horizontal="left" vertical="center" wrapText="1" indent="2"/>
    </xf>
    <xf numFmtId="0" fontId="14" fillId="17" borderId="19" xfId="0" applyFont="1" applyFill="1" applyBorder="1" applyAlignment="1">
      <alignment horizontal="right" vertical="center" wrapText="1"/>
    </xf>
    <xf numFmtId="2" fontId="14" fillId="18" borderId="19" xfId="0" applyNumberFormat="1" applyFont="1" applyFill="1" applyBorder="1" applyAlignment="1">
      <alignment horizontal="left" vertical="center" wrapText="1" indent="3"/>
    </xf>
    <xf numFmtId="2" fontId="14" fillId="15" borderId="19" xfId="0" applyNumberFormat="1" applyFont="1" applyFill="1" applyBorder="1" applyAlignment="1">
      <alignment horizontal="left" vertical="center" wrapText="1" indent="3"/>
    </xf>
    <xf numFmtId="0" fontId="14" fillId="15" borderId="19" xfId="0" applyFont="1" applyFill="1" applyBorder="1" applyAlignment="1">
      <alignment horizontal="left" vertical="center" wrapText="1" indent="5"/>
    </xf>
    <xf numFmtId="0" fontId="18" fillId="17" borderId="0" xfId="0" applyFont="1" applyFill="1"/>
    <xf numFmtId="0" fontId="18" fillId="17" borderId="0" xfId="0" applyFont="1" applyFill="1" applyAlignment="1">
      <alignment horizontal="right"/>
    </xf>
    <xf numFmtId="0" fontId="1" fillId="13" borderId="12" xfId="0" applyFont="1" applyFill="1" applyBorder="1" applyAlignment="1">
      <alignment horizontal="left" vertical="top" wrapText="1"/>
    </xf>
    <xf numFmtId="0" fontId="14" fillId="17" borderId="19" xfId="0" applyFont="1" applyFill="1" applyBorder="1" applyAlignment="1">
      <alignment horizontal="center" vertical="center" wrapText="1"/>
    </xf>
    <xf numFmtId="0" fontId="24" fillId="17" borderId="19" xfId="0" applyFont="1" applyFill="1" applyBorder="1" applyAlignment="1">
      <alignment vertical="center" wrapText="1"/>
    </xf>
    <xf numFmtId="0" fontId="14" fillId="15" borderId="19" xfId="0" applyFont="1" applyFill="1" applyBorder="1" applyAlignment="1">
      <alignment vertical="center"/>
    </xf>
    <xf numFmtId="0" fontId="15" fillId="0" borderId="14" xfId="0" applyFont="1" applyBorder="1" applyAlignment="1">
      <alignment horizontal="left" wrapText="1"/>
    </xf>
    <xf numFmtId="0" fontId="15" fillId="0" borderId="15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14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5" fillId="0" borderId="17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16" borderId="19" xfId="0" applyFont="1" applyFill="1" applyBorder="1" applyAlignment="1">
      <alignment vertical="center" wrapText="1"/>
    </xf>
    <xf numFmtId="49" fontId="14" fillId="0" borderId="19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15" borderId="14" xfId="0" applyFont="1" applyFill="1" applyBorder="1" applyAlignment="1">
      <alignment vertical="center" wrapText="1"/>
    </xf>
    <xf numFmtId="0" fontId="14" fillId="15" borderId="15" xfId="0" applyFont="1" applyFill="1" applyBorder="1" applyAlignment="1">
      <alignment vertical="center" wrapText="1"/>
    </xf>
    <xf numFmtId="0" fontId="14" fillId="15" borderId="16" xfId="0" applyFont="1" applyFill="1" applyBorder="1" applyAlignment="1">
      <alignment vertical="center" wrapText="1"/>
    </xf>
    <xf numFmtId="49" fontId="14" fillId="0" borderId="20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17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1" fillId="17" borderId="0" xfId="0" applyFont="1" applyFill="1" applyAlignment="1">
      <alignment horizontal="left" vertical="center"/>
    </xf>
    <xf numFmtId="0" fontId="0" fillId="17" borderId="0" xfId="0" applyFill="1"/>
    <xf numFmtId="0" fontId="15" fillId="17" borderId="14" xfId="0" applyFont="1" applyFill="1" applyBorder="1" applyAlignment="1">
      <alignment vertical="center"/>
    </xf>
    <xf numFmtId="0" fontId="15" fillId="17" borderId="15" xfId="0" applyFont="1" applyFill="1" applyBorder="1"/>
    <xf numFmtId="0" fontId="15" fillId="17" borderId="16" xfId="0" applyFont="1" applyFill="1" applyBorder="1"/>
    <xf numFmtId="0" fontId="21" fillId="17" borderId="0" xfId="0" applyFont="1" applyFill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0" fillId="17" borderId="0" xfId="0" applyFill="1" applyAlignment="1">
      <alignment horizontal="center"/>
    </xf>
    <xf numFmtId="0" fontId="14" fillId="17" borderId="19" xfId="0" applyFont="1" applyFill="1" applyBorder="1" applyAlignment="1">
      <alignment vertical="center" wrapText="1"/>
    </xf>
    <xf numFmtId="0" fontId="16" fillId="17" borderId="19" xfId="0" applyFont="1" applyFill="1" applyBorder="1" applyAlignment="1">
      <alignment horizontal="center" vertical="center" wrapText="1"/>
    </xf>
    <xf numFmtId="0" fontId="16" fillId="17" borderId="20" xfId="0" applyFont="1" applyFill="1" applyBorder="1" applyAlignment="1">
      <alignment horizontal="center" vertical="center" wrapText="1"/>
    </xf>
    <xf numFmtId="0" fontId="16" fillId="17" borderId="22" xfId="0" applyFont="1" applyFill="1" applyBorder="1" applyAlignment="1">
      <alignment horizontal="center" vertical="center" wrapText="1"/>
    </xf>
    <xf numFmtId="0" fontId="16" fillId="17" borderId="21" xfId="0" applyFont="1" applyFill="1" applyBorder="1" applyAlignment="1">
      <alignment horizontal="center" vertical="center" wrapText="1"/>
    </xf>
    <xf numFmtId="0" fontId="22" fillId="17" borderId="20" xfId="0" applyFont="1" applyFill="1" applyBorder="1" applyAlignment="1">
      <alignment horizontal="center" vertical="center" wrapText="1"/>
    </xf>
    <xf numFmtId="0" fontId="22" fillId="17" borderId="21" xfId="0" applyFont="1" applyFill="1" applyBorder="1" applyAlignment="1">
      <alignment horizontal="center" vertical="center" wrapText="1"/>
    </xf>
    <xf numFmtId="0" fontId="16" fillId="17" borderId="19" xfId="0" applyFont="1" applyFill="1" applyBorder="1" applyAlignment="1">
      <alignment horizontal="right" vertical="center"/>
    </xf>
    <xf numFmtId="0" fontId="18" fillId="17" borderId="0" xfId="0" applyFont="1" applyFill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"/>
  <sheetViews>
    <sheetView showGridLines="0" workbookViewId="0">
      <selection activeCell="C2" sqref="C2:C5"/>
    </sheetView>
  </sheetViews>
  <sheetFormatPr defaultRowHeight="15" x14ac:dyDescent="0.25"/>
  <cols>
    <col min="1" max="1" width="13.85546875" customWidth="1"/>
    <col min="2" max="2" width="12.5703125" customWidth="1"/>
    <col min="3" max="3" width="27.7109375" customWidth="1"/>
    <col min="4" max="4" width="11.5703125" customWidth="1"/>
    <col min="5" max="5" width="13.42578125" bestFit="1" customWidth="1"/>
    <col min="6" max="6" width="12.7109375" bestFit="1" customWidth="1"/>
    <col min="7" max="7" width="8.140625" customWidth="1"/>
    <col min="8" max="8" width="8.28515625" customWidth="1"/>
    <col min="9" max="9" width="6" customWidth="1"/>
    <col min="10" max="11" width="10.42578125" customWidth="1"/>
    <col min="12" max="12" width="9" customWidth="1"/>
    <col min="13" max="13" width="37.7109375" customWidth="1"/>
    <col min="14" max="15" width="9" customWidth="1"/>
    <col min="16" max="16" width="7.28515625" customWidth="1"/>
    <col min="17" max="17" width="10.7109375" customWidth="1"/>
    <col min="18" max="18" width="14.85546875" customWidth="1"/>
    <col min="19" max="19" width="9" customWidth="1"/>
    <col min="20" max="20" width="47" customWidth="1"/>
    <col min="21" max="21" width="9" customWidth="1"/>
  </cols>
  <sheetData>
    <row r="1" spans="1:21" ht="26.25" customHeight="1" x14ac:dyDescent="0.25">
      <c r="A1" s="13" t="s">
        <v>48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18</v>
      </c>
      <c r="U1" s="13" t="s">
        <v>19</v>
      </c>
    </row>
    <row r="2" spans="1:21" ht="27" customHeight="1" x14ac:dyDescent="0.25">
      <c r="A2" s="4">
        <v>44636</v>
      </c>
      <c r="B2" s="12" t="s">
        <v>20</v>
      </c>
      <c r="C2" s="12" t="s">
        <v>21</v>
      </c>
      <c r="D2" s="11" t="s">
        <v>22</v>
      </c>
      <c r="E2" s="10"/>
      <c r="F2" s="9"/>
      <c r="G2" s="8">
        <v>0</v>
      </c>
      <c r="H2" s="7">
        <v>3200</v>
      </c>
      <c r="I2" s="10" t="s">
        <v>23</v>
      </c>
      <c r="J2" s="8">
        <v>0</v>
      </c>
      <c r="K2" s="7">
        <v>3200</v>
      </c>
      <c r="L2" s="9">
        <v>1</v>
      </c>
      <c r="M2" s="10" t="s">
        <v>24</v>
      </c>
      <c r="N2" s="9">
        <v>-3200</v>
      </c>
      <c r="O2" s="9">
        <v>-3200</v>
      </c>
      <c r="P2" s="10" t="s">
        <v>25</v>
      </c>
      <c r="Q2" s="10"/>
      <c r="R2" s="10"/>
      <c r="S2" s="9"/>
      <c r="T2" s="10"/>
      <c r="U2" s="6" t="s">
        <v>26</v>
      </c>
    </row>
    <row r="3" spans="1:21" ht="23.25" customHeight="1" x14ac:dyDescent="0.25">
      <c r="A3" s="4">
        <v>44677</v>
      </c>
      <c r="B3" s="12" t="s">
        <v>27</v>
      </c>
      <c r="C3" s="12" t="s">
        <v>28</v>
      </c>
      <c r="D3" s="11" t="s">
        <v>29</v>
      </c>
      <c r="E3" s="10"/>
      <c r="F3" s="9"/>
      <c r="G3" s="8">
        <v>0</v>
      </c>
      <c r="H3" s="7">
        <v>10000</v>
      </c>
      <c r="I3" s="10" t="s">
        <v>30</v>
      </c>
      <c r="J3" s="8">
        <v>0</v>
      </c>
      <c r="K3" s="7">
        <v>10000</v>
      </c>
      <c r="L3" s="9">
        <v>1</v>
      </c>
      <c r="M3" s="10" t="s">
        <v>31</v>
      </c>
      <c r="N3" s="9">
        <v>-10000</v>
      </c>
      <c r="O3" s="9">
        <v>-10000</v>
      </c>
      <c r="P3" s="10" t="s">
        <v>32</v>
      </c>
      <c r="Q3" s="10"/>
      <c r="R3" s="10"/>
      <c r="S3" s="9"/>
      <c r="T3" s="10"/>
      <c r="U3" s="6" t="s">
        <v>33</v>
      </c>
    </row>
    <row r="4" spans="1:21" ht="13.5" customHeight="1" x14ac:dyDescent="0.25">
      <c r="A4" s="4">
        <v>44826</v>
      </c>
      <c r="B4" s="12" t="s">
        <v>34</v>
      </c>
      <c r="C4" s="67" t="s">
        <v>35</v>
      </c>
      <c r="D4" s="11" t="s">
        <v>36</v>
      </c>
      <c r="E4" s="10"/>
      <c r="F4" s="9"/>
      <c r="G4" s="8">
        <v>0</v>
      </c>
      <c r="H4" s="7">
        <v>4000</v>
      </c>
      <c r="I4" s="10" t="s">
        <v>37</v>
      </c>
      <c r="J4" s="8">
        <v>0</v>
      </c>
      <c r="K4" s="7">
        <v>4000</v>
      </c>
      <c r="L4" s="9">
        <v>1</v>
      </c>
      <c r="M4" s="10" t="s">
        <v>38</v>
      </c>
      <c r="N4" s="9">
        <v>-4000</v>
      </c>
      <c r="O4" s="9">
        <v>-4000</v>
      </c>
      <c r="P4" s="10" t="s">
        <v>39</v>
      </c>
      <c r="Q4" s="10"/>
      <c r="R4" s="10"/>
      <c r="S4" s="9"/>
      <c r="T4" s="10"/>
      <c r="U4" s="6" t="s">
        <v>40</v>
      </c>
    </row>
    <row r="5" spans="1:21" ht="13.5" customHeight="1" x14ac:dyDescent="0.25">
      <c r="A5" s="4">
        <v>44925</v>
      </c>
      <c r="B5" s="12" t="s">
        <v>41</v>
      </c>
      <c r="C5" s="12" t="s">
        <v>42</v>
      </c>
      <c r="D5" s="11" t="s">
        <v>43</v>
      </c>
      <c r="E5" s="10"/>
      <c r="F5" s="9"/>
      <c r="G5" s="8">
        <v>0</v>
      </c>
      <c r="H5" s="7">
        <v>7500</v>
      </c>
      <c r="I5" s="10" t="s">
        <v>44</v>
      </c>
      <c r="J5" s="8">
        <v>0</v>
      </c>
      <c r="K5" s="7">
        <v>7500</v>
      </c>
      <c r="L5" s="9">
        <v>1</v>
      </c>
      <c r="M5" s="10" t="s">
        <v>45</v>
      </c>
      <c r="N5" s="9">
        <v>-7500</v>
      </c>
      <c r="O5" s="9">
        <v>-7500</v>
      </c>
      <c r="P5" s="10" t="s">
        <v>46</v>
      </c>
      <c r="Q5" s="10"/>
      <c r="R5" s="10"/>
      <c r="S5" s="9"/>
      <c r="T5" s="10"/>
      <c r="U5" s="6" t="s">
        <v>47</v>
      </c>
    </row>
    <row r="6" spans="1:21" ht="15" customHeight="1" x14ac:dyDescent="0.25">
      <c r="A6" s="3"/>
      <c r="B6" s="2"/>
      <c r="C6" s="2"/>
      <c r="D6" s="2"/>
      <c r="E6" s="2"/>
      <c r="F6" s="2"/>
      <c r="G6" s="5">
        <v>0</v>
      </c>
      <c r="H6" s="5">
        <v>24700</v>
      </c>
      <c r="I6" s="2"/>
      <c r="J6" s="5">
        <v>0</v>
      </c>
      <c r="K6" s="5">
        <v>24700</v>
      </c>
      <c r="L6" s="2"/>
      <c r="M6" s="2"/>
      <c r="N6" s="2"/>
      <c r="O6" s="5">
        <v>-24700</v>
      </c>
      <c r="P6" s="2"/>
      <c r="Q6" s="2"/>
      <c r="R6" s="2"/>
      <c r="S6" s="2"/>
      <c r="T6" s="2"/>
      <c r="U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84E1-57EE-47A4-900A-9D4AA7770776}">
  <dimension ref="A1:H54"/>
  <sheetViews>
    <sheetView topLeftCell="A25" workbookViewId="0">
      <selection activeCell="C46" sqref="C46:E46"/>
    </sheetView>
  </sheetViews>
  <sheetFormatPr defaultRowHeight="15" x14ac:dyDescent="0.25"/>
  <cols>
    <col min="5" max="5" width="26.5703125" customWidth="1"/>
  </cols>
  <sheetData>
    <row r="1" spans="1:8" x14ac:dyDescent="0.25">
      <c r="A1" s="14"/>
      <c r="B1" s="14"/>
      <c r="C1" s="14"/>
      <c r="D1" s="14"/>
      <c r="E1" s="14"/>
      <c r="F1" s="14"/>
      <c r="G1" s="14"/>
      <c r="H1" s="14"/>
    </row>
    <row r="2" spans="1:8" x14ac:dyDescent="0.25">
      <c r="A2" s="71" t="s">
        <v>49</v>
      </c>
      <c r="B2" s="72"/>
      <c r="C2" s="72"/>
      <c r="D2" s="72"/>
      <c r="E2" s="72"/>
      <c r="F2" s="73"/>
      <c r="G2" s="73"/>
      <c r="H2" s="74"/>
    </row>
    <row r="3" spans="1:8" x14ac:dyDescent="0.25">
      <c r="A3" s="75" t="s">
        <v>50</v>
      </c>
      <c r="B3" s="76"/>
      <c r="C3" s="76"/>
      <c r="D3" s="76"/>
      <c r="E3" s="77"/>
      <c r="F3" s="15"/>
      <c r="G3" s="78"/>
      <c r="H3" s="79"/>
    </row>
    <row r="4" spans="1:8" x14ac:dyDescent="0.25">
      <c r="A4" s="75" t="s">
        <v>51</v>
      </c>
      <c r="B4" s="76"/>
      <c r="C4" s="76"/>
      <c r="D4" s="76"/>
      <c r="E4" s="77"/>
      <c r="F4" s="15"/>
      <c r="G4" s="78"/>
      <c r="H4" s="79"/>
    </row>
    <row r="5" spans="1:8" x14ac:dyDescent="0.25">
      <c r="A5" s="75" t="s">
        <v>52</v>
      </c>
      <c r="B5" s="76"/>
      <c r="C5" s="76"/>
      <c r="D5" s="76"/>
      <c r="E5" s="76"/>
      <c r="F5" s="80"/>
      <c r="G5" s="80"/>
      <c r="H5" s="81"/>
    </row>
    <row r="6" spans="1:8" x14ac:dyDescent="0.25">
      <c r="A6" s="82" t="s">
        <v>53</v>
      </c>
      <c r="B6" s="82"/>
      <c r="C6" s="82"/>
      <c r="D6" s="82"/>
      <c r="E6" s="82"/>
      <c r="F6" s="16"/>
      <c r="G6" s="16" t="s">
        <v>54</v>
      </c>
      <c r="H6" s="17" t="s">
        <v>55</v>
      </c>
    </row>
    <row r="7" spans="1:8" x14ac:dyDescent="0.25">
      <c r="A7" s="83"/>
      <c r="B7" s="83"/>
      <c r="C7" s="83"/>
      <c r="D7" s="83"/>
      <c r="E7" s="83"/>
      <c r="F7" s="83"/>
      <c r="G7" s="83"/>
      <c r="H7" s="83"/>
    </row>
    <row r="8" spans="1:8" ht="18" x14ac:dyDescent="0.25">
      <c r="A8" s="84" t="s">
        <v>56</v>
      </c>
      <c r="B8" s="84"/>
      <c r="C8" s="84"/>
      <c r="D8" s="84"/>
      <c r="E8" s="84"/>
      <c r="F8" s="84"/>
      <c r="G8" s="84"/>
      <c r="H8" s="84"/>
    </row>
    <row r="9" spans="1:8" x14ac:dyDescent="0.25">
      <c r="A9" s="85"/>
      <c r="B9" s="85"/>
      <c r="C9" s="85"/>
      <c r="D9" s="85"/>
      <c r="E9" s="85"/>
      <c r="F9" s="85"/>
      <c r="G9" s="85"/>
      <c r="H9" s="85"/>
    </row>
    <row r="10" spans="1:8" ht="60" x14ac:dyDescent="0.25">
      <c r="A10" s="18" t="s">
        <v>57</v>
      </c>
      <c r="B10" s="86" t="s">
        <v>58</v>
      </c>
      <c r="C10" s="87"/>
      <c r="D10" s="87"/>
      <c r="E10" s="88"/>
      <c r="F10" s="18" t="s">
        <v>59</v>
      </c>
      <c r="G10" s="18" t="s">
        <v>60</v>
      </c>
      <c r="H10" s="18" t="s">
        <v>61</v>
      </c>
    </row>
    <row r="11" spans="1:8" x14ac:dyDescent="0.25">
      <c r="A11" s="19" t="s">
        <v>62</v>
      </c>
      <c r="B11" s="70" t="s">
        <v>63</v>
      </c>
      <c r="C11" s="70"/>
      <c r="D11" s="70"/>
      <c r="E11" s="70"/>
      <c r="F11" s="20">
        <v>10</v>
      </c>
      <c r="G11" s="21">
        <f>SUM(G12+G13)</f>
        <v>0</v>
      </c>
      <c r="H11" s="21">
        <f>SUM(H12+H13)</f>
        <v>0</v>
      </c>
    </row>
    <row r="12" spans="1:8" ht="28.5" customHeight="1" x14ac:dyDescent="0.25">
      <c r="A12" s="89"/>
      <c r="B12" s="22" t="s">
        <v>64</v>
      </c>
      <c r="C12" s="91" t="s">
        <v>65</v>
      </c>
      <c r="D12" s="92"/>
      <c r="E12" s="93"/>
      <c r="F12" s="23">
        <v>12</v>
      </c>
      <c r="G12" s="24"/>
      <c r="H12" s="24"/>
    </row>
    <row r="13" spans="1:8" ht="31.5" customHeight="1" x14ac:dyDescent="0.25">
      <c r="A13" s="90"/>
      <c r="B13" s="22" t="s">
        <v>66</v>
      </c>
      <c r="C13" s="91" t="s">
        <v>67</v>
      </c>
      <c r="D13" s="92"/>
      <c r="E13" s="93"/>
      <c r="F13" s="23">
        <v>14</v>
      </c>
      <c r="G13" s="24"/>
      <c r="H13" s="24"/>
    </row>
    <row r="14" spans="1:8" x14ac:dyDescent="0.25">
      <c r="A14" s="25" t="s">
        <v>68</v>
      </c>
      <c r="B14" s="94" t="s">
        <v>69</v>
      </c>
      <c r="C14" s="94"/>
      <c r="D14" s="94"/>
      <c r="E14" s="94"/>
      <c r="F14" s="26">
        <v>20</v>
      </c>
      <c r="G14" s="27">
        <f>G22+G15</f>
        <v>24700</v>
      </c>
      <c r="H14" s="27">
        <f>H22+H15</f>
        <v>0</v>
      </c>
    </row>
    <row r="15" spans="1:8" x14ac:dyDescent="0.25">
      <c r="A15" s="95"/>
      <c r="B15" s="22" t="s">
        <v>64</v>
      </c>
      <c r="C15" s="96" t="s">
        <v>70</v>
      </c>
      <c r="D15" s="96"/>
      <c r="E15" s="96"/>
      <c r="F15" s="23">
        <v>30</v>
      </c>
      <c r="G15" s="24">
        <f>G16+G17+G18+G19+G20+G21</f>
        <v>24700</v>
      </c>
      <c r="H15" s="29">
        <f>H16+H17+H18+H19+H20+H21</f>
        <v>0</v>
      </c>
    </row>
    <row r="16" spans="1:8" x14ac:dyDescent="0.25">
      <c r="A16" s="95"/>
      <c r="B16" s="97"/>
      <c r="C16" s="22" t="s">
        <v>71</v>
      </c>
      <c r="D16" s="96" t="s">
        <v>72</v>
      </c>
      <c r="E16" s="96"/>
      <c r="F16" s="23">
        <v>40</v>
      </c>
      <c r="G16" s="31">
        <v>24700</v>
      </c>
      <c r="H16" s="24"/>
    </row>
    <row r="17" spans="1:8" x14ac:dyDescent="0.25">
      <c r="A17" s="95"/>
      <c r="B17" s="97"/>
      <c r="C17" s="22" t="s">
        <v>73</v>
      </c>
      <c r="D17" s="96" t="s">
        <v>74</v>
      </c>
      <c r="E17" s="96"/>
      <c r="F17" s="23">
        <v>50</v>
      </c>
      <c r="G17" s="24"/>
      <c r="H17" s="32"/>
    </row>
    <row r="18" spans="1:8" x14ac:dyDescent="0.25">
      <c r="A18" s="95"/>
      <c r="B18" s="97"/>
      <c r="C18" s="22" t="s">
        <v>75</v>
      </c>
      <c r="D18" s="96" t="s">
        <v>76</v>
      </c>
      <c r="E18" s="96"/>
      <c r="F18" s="23">
        <v>60</v>
      </c>
      <c r="G18" s="33"/>
      <c r="H18" s="24"/>
    </row>
    <row r="19" spans="1:8" x14ac:dyDescent="0.25">
      <c r="A19" s="95"/>
      <c r="B19" s="97"/>
      <c r="C19" s="22" t="s">
        <v>77</v>
      </c>
      <c r="D19" s="96" t="s">
        <v>78</v>
      </c>
      <c r="E19" s="96"/>
      <c r="F19" s="23">
        <v>70</v>
      </c>
      <c r="G19" s="34"/>
      <c r="H19" s="34"/>
    </row>
    <row r="20" spans="1:8" x14ac:dyDescent="0.25">
      <c r="A20" s="95"/>
      <c r="B20" s="97"/>
      <c r="C20" s="22" t="s">
        <v>79</v>
      </c>
      <c r="D20" s="96" t="s">
        <v>80</v>
      </c>
      <c r="E20" s="96"/>
      <c r="F20" s="23">
        <v>80</v>
      </c>
      <c r="G20" s="34"/>
      <c r="H20" s="34"/>
    </row>
    <row r="21" spans="1:8" x14ac:dyDescent="0.25">
      <c r="A21" s="95"/>
      <c r="B21" s="97"/>
      <c r="C21" s="22" t="s">
        <v>81</v>
      </c>
      <c r="D21" s="96" t="s">
        <v>82</v>
      </c>
      <c r="E21" s="96"/>
      <c r="F21" s="23">
        <v>90</v>
      </c>
      <c r="G21" s="34"/>
      <c r="H21" s="34"/>
    </row>
    <row r="22" spans="1:8" x14ac:dyDescent="0.25">
      <c r="A22" s="95"/>
      <c r="B22" s="22" t="s">
        <v>66</v>
      </c>
      <c r="C22" s="96" t="s">
        <v>83</v>
      </c>
      <c r="D22" s="96"/>
      <c r="E22" s="96"/>
      <c r="F22" s="23">
        <v>100</v>
      </c>
      <c r="G22" s="34">
        <f>G23+G24+G25+G26+G27+G28</f>
        <v>0</v>
      </c>
      <c r="H22" s="34">
        <f>H23+H24+H25+H26+H27+H28</f>
        <v>0</v>
      </c>
    </row>
    <row r="23" spans="1:8" x14ac:dyDescent="0.25">
      <c r="A23" s="95"/>
      <c r="B23" s="97"/>
      <c r="C23" s="22" t="s">
        <v>84</v>
      </c>
      <c r="D23" s="96" t="s">
        <v>72</v>
      </c>
      <c r="E23" s="96"/>
      <c r="F23" s="23">
        <v>110</v>
      </c>
      <c r="G23" s="34"/>
      <c r="H23" s="34"/>
    </row>
    <row r="24" spans="1:8" x14ac:dyDescent="0.25">
      <c r="A24" s="95"/>
      <c r="B24" s="97"/>
      <c r="C24" s="22" t="s">
        <v>85</v>
      </c>
      <c r="D24" s="96" t="s">
        <v>74</v>
      </c>
      <c r="E24" s="96"/>
      <c r="F24" s="23">
        <v>120</v>
      </c>
      <c r="G24" s="34"/>
      <c r="H24" s="34"/>
    </row>
    <row r="25" spans="1:8" x14ac:dyDescent="0.25">
      <c r="A25" s="95"/>
      <c r="B25" s="97"/>
      <c r="C25" s="22" t="s">
        <v>86</v>
      </c>
      <c r="D25" s="96" t="s">
        <v>76</v>
      </c>
      <c r="E25" s="96"/>
      <c r="F25" s="23">
        <v>130</v>
      </c>
      <c r="G25" s="34"/>
      <c r="H25" s="34"/>
    </row>
    <row r="26" spans="1:8" x14ac:dyDescent="0.25">
      <c r="A26" s="95"/>
      <c r="B26" s="97"/>
      <c r="C26" s="22" t="s">
        <v>87</v>
      </c>
      <c r="D26" s="96" t="s">
        <v>78</v>
      </c>
      <c r="E26" s="96"/>
      <c r="F26" s="23">
        <v>140</v>
      </c>
      <c r="G26" s="34"/>
      <c r="H26" s="34"/>
    </row>
    <row r="27" spans="1:8" x14ac:dyDescent="0.25">
      <c r="A27" s="95"/>
      <c r="B27" s="97"/>
      <c r="C27" s="22" t="s">
        <v>88</v>
      </c>
      <c r="D27" s="96" t="s">
        <v>80</v>
      </c>
      <c r="E27" s="96"/>
      <c r="F27" s="23">
        <v>150</v>
      </c>
      <c r="G27" s="34"/>
      <c r="H27" s="34"/>
    </row>
    <row r="28" spans="1:8" x14ac:dyDescent="0.25">
      <c r="A28" s="95"/>
      <c r="B28" s="97"/>
      <c r="C28" s="22" t="s">
        <v>89</v>
      </c>
      <c r="D28" s="96" t="s">
        <v>82</v>
      </c>
      <c r="E28" s="96"/>
      <c r="F28" s="23">
        <v>160</v>
      </c>
      <c r="G28" s="34"/>
      <c r="H28" s="34"/>
    </row>
    <row r="29" spans="1:8" x14ac:dyDescent="0.25">
      <c r="A29" s="25" t="s">
        <v>90</v>
      </c>
      <c r="B29" s="94" t="s">
        <v>91</v>
      </c>
      <c r="C29" s="94"/>
      <c r="D29" s="94"/>
      <c r="E29" s="94"/>
      <c r="F29" s="26">
        <v>170</v>
      </c>
      <c r="G29" s="35">
        <f>G30+G36</f>
        <v>0</v>
      </c>
      <c r="H29" s="35">
        <f>H30+H36</f>
        <v>0</v>
      </c>
    </row>
    <row r="30" spans="1:8" ht="30.75" customHeight="1" x14ac:dyDescent="0.25">
      <c r="A30" s="95"/>
      <c r="B30" s="22" t="s">
        <v>64</v>
      </c>
      <c r="C30" s="102" t="s">
        <v>92</v>
      </c>
      <c r="D30" s="103"/>
      <c r="E30" s="104"/>
      <c r="F30" s="23">
        <v>180</v>
      </c>
      <c r="G30" s="34">
        <f>G31+G34+G35</f>
        <v>0</v>
      </c>
      <c r="H30" s="34">
        <f>H31+H34+H35</f>
        <v>0</v>
      </c>
    </row>
    <row r="31" spans="1:8" x14ac:dyDescent="0.25">
      <c r="A31" s="95"/>
      <c r="B31" s="97"/>
      <c r="C31" s="22" t="s">
        <v>71</v>
      </c>
      <c r="D31" s="102" t="s">
        <v>93</v>
      </c>
      <c r="E31" s="104"/>
      <c r="F31" s="23">
        <v>190</v>
      </c>
      <c r="G31" s="34">
        <f>G32+G33</f>
        <v>0</v>
      </c>
      <c r="H31" s="34">
        <f>H32+H33</f>
        <v>0</v>
      </c>
    </row>
    <row r="32" spans="1:8" x14ac:dyDescent="0.25">
      <c r="A32" s="95"/>
      <c r="B32" s="97"/>
      <c r="C32" s="97"/>
      <c r="D32" s="36" t="s">
        <v>94</v>
      </c>
      <c r="E32" s="37" t="s">
        <v>95</v>
      </c>
      <c r="F32" s="38">
        <v>200</v>
      </c>
      <c r="G32" s="34"/>
      <c r="H32" s="34"/>
    </row>
    <row r="33" spans="1:8" x14ac:dyDescent="0.25">
      <c r="A33" s="95"/>
      <c r="B33" s="97"/>
      <c r="C33" s="97"/>
      <c r="D33" s="30" t="s">
        <v>96</v>
      </c>
      <c r="E33" s="28" t="s">
        <v>97</v>
      </c>
      <c r="F33" s="23">
        <v>210</v>
      </c>
      <c r="G33" s="34"/>
      <c r="H33" s="34"/>
    </row>
    <row r="34" spans="1:8" x14ac:dyDescent="0.25">
      <c r="A34" s="95"/>
      <c r="B34" s="97"/>
      <c r="C34" s="28" t="s">
        <v>73</v>
      </c>
      <c r="D34" s="96" t="s">
        <v>98</v>
      </c>
      <c r="E34" s="96"/>
      <c r="F34" s="23">
        <v>220</v>
      </c>
      <c r="G34" s="34"/>
      <c r="H34" s="34"/>
    </row>
    <row r="35" spans="1:8" x14ac:dyDescent="0.25">
      <c r="A35" s="95"/>
      <c r="B35" s="97"/>
      <c r="C35" s="28" t="s">
        <v>75</v>
      </c>
      <c r="D35" s="96" t="s">
        <v>99</v>
      </c>
      <c r="E35" s="96"/>
      <c r="F35" s="23">
        <v>230</v>
      </c>
      <c r="G35" s="34"/>
      <c r="H35" s="34"/>
    </row>
    <row r="36" spans="1:8" ht="35.25" customHeight="1" x14ac:dyDescent="0.25">
      <c r="A36" s="95"/>
      <c r="B36" s="22" t="s">
        <v>66</v>
      </c>
      <c r="C36" s="102" t="s">
        <v>67</v>
      </c>
      <c r="D36" s="103"/>
      <c r="E36" s="104"/>
      <c r="F36" s="23">
        <v>240</v>
      </c>
      <c r="G36" s="34">
        <f>G37+G40+G41</f>
        <v>0</v>
      </c>
      <c r="H36" s="34">
        <f>H37+H40+H41</f>
        <v>0</v>
      </c>
    </row>
    <row r="37" spans="1:8" x14ac:dyDescent="0.25">
      <c r="A37" s="95"/>
      <c r="B37" s="97"/>
      <c r="C37" s="28" t="s">
        <v>84</v>
      </c>
      <c r="D37" s="96" t="s">
        <v>93</v>
      </c>
      <c r="E37" s="96"/>
      <c r="F37" s="23">
        <v>250</v>
      </c>
      <c r="G37" s="34">
        <f>G38+G39</f>
        <v>0</v>
      </c>
      <c r="H37" s="34">
        <f>H38+H39</f>
        <v>0</v>
      </c>
    </row>
    <row r="38" spans="1:8" x14ac:dyDescent="0.25">
      <c r="A38" s="95"/>
      <c r="B38" s="97"/>
      <c r="C38" s="97"/>
      <c r="D38" s="36" t="s">
        <v>100</v>
      </c>
      <c r="E38" s="37" t="s">
        <v>95</v>
      </c>
      <c r="F38" s="38">
        <v>260</v>
      </c>
      <c r="G38" s="34"/>
      <c r="H38" s="34"/>
    </row>
    <row r="39" spans="1:8" x14ac:dyDescent="0.25">
      <c r="A39" s="95"/>
      <c r="B39" s="97"/>
      <c r="C39" s="97"/>
      <c r="D39" s="30" t="s">
        <v>101</v>
      </c>
      <c r="E39" s="28" t="s">
        <v>97</v>
      </c>
      <c r="F39" s="23">
        <v>270</v>
      </c>
      <c r="G39" s="34"/>
      <c r="H39" s="34"/>
    </row>
    <row r="40" spans="1:8" x14ac:dyDescent="0.25">
      <c r="A40" s="95"/>
      <c r="B40" s="97"/>
      <c r="C40" s="28" t="s">
        <v>85</v>
      </c>
      <c r="D40" s="96" t="s">
        <v>98</v>
      </c>
      <c r="E40" s="96"/>
      <c r="F40" s="23">
        <v>280</v>
      </c>
      <c r="G40" s="34"/>
      <c r="H40" s="34"/>
    </row>
    <row r="41" spans="1:8" x14ac:dyDescent="0.25">
      <c r="A41" s="101"/>
      <c r="B41" s="105"/>
      <c r="C41" s="39" t="s">
        <v>86</v>
      </c>
      <c r="D41" s="106" t="s">
        <v>99</v>
      </c>
      <c r="E41" s="106"/>
      <c r="F41" s="40">
        <v>290</v>
      </c>
      <c r="G41" s="34"/>
      <c r="H41" s="41"/>
    </row>
    <row r="42" spans="1:8" x14ac:dyDescent="0.25">
      <c r="A42" s="19" t="s">
        <v>102</v>
      </c>
      <c r="B42" s="98" t="s">
        <v>103</v>
      </c>
      <c r="C42" s="99"/>
      <c r="D42" s="99"/>
      <c r="E42" s="100"/>
      <c r="F42" s="42">
        <v>300</v>
      </c>
      <c r="G42" s="43">
        <f>G11+G14-G29</f>
        <v>24700</v>
      </c>
      <c r="H42" s="43">
        <f>H11+H14-H29</f>
        <v>0</v>
      </c>
    </row>
    <row r="43" spans="1:8" x14ac:dyDescent="0.25">
      <c r="A43" s="44"/>
      <c r="B43" s="108"/>
      <c r="C43" s="108"/>
      <c r="D43" s="108"/>
      <c r="E43" s="108"/>
      <c r="F43" s="45"/>
      <c r="G43" s="34">
        <f>G12+G15-G30</f>
        <v>24700</v>
      </c>
      <c r="H43" s="46"/>
    </row>
    <row r="44" spans="1:8" x14ac:dyDescent="0.25">
      <c r="A44" s="47"/>
      <c r="B44" s="47"/>
      <c r="C44" s="47"/>
      <c r="D44" s="47"/>
      <c r="E44" s="47"/>
      <c r="F44" s="48"/>
      <c r="G44" s="34">
        <f>G13+G16-G31</f>
        <v>24700</v>
      </c>
      <c r="H44" s="49"/>
    </row>
    <row r="45" spans="1:8" ht="39.75" customHeight="1" x14ac:dyDescent="0.25">
      <c r="A45" s="89"/>
      <c r="B45" s="22" t="s">
        <v>64</v>
      </c>
      <c r="C45" s="91" t="s">
        <v>65</v>
      </c>
      <c r="D45" s="92"/>
      <c r="E45" s="93"/>
      <c r="F45" s="23">
        <v>310</v>
      </c>
      <c r="G45" s="34">
        <f>G12+G15-G30</f>
        <v>24700</v>
      </c>
      <c r="H45" s="34">
        <f>H12+H15-H30</f>
        <v>0</v>
      </c>
    </row>
    <row r="46" spans="1:8" ht="42.75" customHeight="1" x14ac:dyDescent="0.25">
      <c r="A46" s="90"/>
      <c r="B46" s="22" t="s">
        <v>66</v>
      </c>
      <c r="C46" s="91" t="s">
        <v>67</v>
      </c>
      <c r="D46" s="92"/>
      <c r="E46" s="93"/>
      <c r="F46" s="23">
        <v>320</v>
      </c>
      <c r="G46" s="34">
        <f>G13+G22-G36</f>
        <v>0</v>
      </c>
      <c r="H46" s="34">
        <f>H13+H22-H36</f>
        <v>0</v>
      </c>
    </row>
    <row r="47" spans="1:8" x14ac:dyDescent="0.25">
      <c r="A47" s="50" t="s">
        <v>104</v>
      </c>
      <c r="B47" s="47"/>
      <c r="C47" s="51"/>
      <c r="D47" s="52"/>
      <c r="E47" s="52"/>
      <c r="F47" s="52"/>
      <c r="G47" s="53"/>
      <c r="H47" s="53"/>
    </row>
    <row r="48" spans="1:8" x14ac:dyDescent="0.25">
      <c r="A48" s="14"/>
      <c r="B48" s="14"/>
      <c r="C48" s="14"/>
      <c r="D48" s="14"/>
      <c r="E48" s="14" t="s">
        <v>105</v>
      </c>
      <c r="F48" s="14"/>
      <c r="G48" s="14"/>
      <c r="H48" s="54" t="s">
        <v>106</v>
      </c>
    </row>
    <row r="49" spans="1:8" x14ac:dyDescent="0.25">
      <c r="A49" s="107"/>
      <c r="B49" s="107"/>
      <c r="C49" s="107"/>
      <c r="D49" s="107"/>
      <c r="E49" s="107"/>
      <c r="F49" s="107"/>
      <c r="G49" s="107"/>
      <c r="H49" s="107"/>
    </row>
    <row r="50" spans="1:8" x14ac:dyDescent="0.25">
      <c r="A50" s="109"/>
      <c r="B50" s="109"/>
      <c r="C50" s="109"/>
      <c r="D50" s="109"/>
      <c r="E50" s="109"/>
      <c r="F50" s="109"/>
      <c r="G50" s="109"/>
      <c r="H50" s="109"/>
    </row>
    <row r="51" spans="1:8" x14ac:dyDescent="0.25">
      <c r="A51" s="107"/>
      <c r="B51" s="107"/>
      <c r="C51" s="107"/>
      <c r="D51" s="107"/>
      <c r="E51" s="107"/>
      <c r="F51" s="107"/>
      <c r="G51" s="107"/>
      <c r="H51" s="107"/>
    </row>
    <row r="52" spans="1:8" x14ac:dyDescent="0.25">
      <c r="A52" s="14" t="s">
        <v>107</v>
      </c>
      <c r="B52" s="14"/>
      <c r="C52" s="14"/>
      <c r="D52" s="14"/>
      <c r="E52" s="14"/>
      <c r="F52" s="14"/>
      <c r="G52" s="14"/>
      <c r="H52" s="14"/>
    </row>
    <row r="53" spans="1:8" x14ac:dyDescent="0.25">
      <c r="A53" s="14"/>
      <c r="B53" s="14"/>
      <c r="C53" s="14"/>
      <c r="D53" s="14"/>
      <c r="E53" s="14"/>
      <c r="F53" s="14"/>
      <c r="G53" s="14"/>
      <c r="H53" s="14"/>
    </row>
    <row r="54" spans="1:8" x14ac:dyDescent="0.25">
      <c r="A54" s="14"/>
      <c r="B54" s="14"/>
      <c r="C54" s="14"/>
      <c r="D54" s="14"/>
      <c r="E54" s="14"/>
      <c r="F54" s="14"/>
      <c r="G54" s="14"/>
      <c r="H54" s="14"/>
    </row>
  </sheetData>
  <mergeCells count="55">
    <mergeCell ref="A51:H51"/>
    <mergeCell ref="B43:E43"/>
    <mergeCell ref="A45:A46"/>
    <mergeCell ref="C45:E45"/>
    <mergeCell ref="C46:E46"/>
    <mergeCell ref="A49:H49"/>
    <mergeCell ref="A50:H50"/>
    <mergeCell ref="A30:A41"/>
    <mergeCell ref="C30:E30"/>
    <mergeCell ref="B31:B35"/>
    <mergeCell ref="D31:E31"/>
    <mergeCell ref="C32:C33"/>
    <mergeCell ref="D34:E34"/>
    <mergeCell ref="D35:E35"/>
    <mergeCell ref="C36:E36"/>
    <mergeCell ref="B37:B41"/>
    <mergeCell ref="D37:E37"/>
    <mergeCell ref="C38:C39"/>
    <mergeCell ref="D40:E40"/>
    <mergeCell ref="D41:E41"/>
    <mergeCell ref="D24:E24"/>
    <mergeCell ref="D25:E25"/>
    <mergeCell ref="D26:E26"/>
    <mergeCell ref="D27:E27"/>
    <mergeCell ref="B42:E42"/>
    <mergeCell ref="D28:E28"/>
    <mergeCell ref="B29:E29"/>
    <mergeCell ref="A12:A13"/>
    <mergeCell ref="C12:E12"/>
    <mergeCell ref="C13:E13"/>
    <mergeCell ref="B14:E14"/>
    <mergeCell ref="A15:A28"/>
    <mergeCell ref="C15:E15"/>
    <mergeCell ref="B16:B21"/>
    <mergeCell ref="D16:E16"/>
    <mergeCell ref="D17:E17"/>
    <mergeCell ref="D18:E18"/>
    <mergeCell ref="D19:E19"/>
    <mergeCell ref="D20:E20"/>
    <mergeCell ref="D21:E21"/>
    <mergeCell ref="C22:E22"/>
    <mergeCell ref="B23:B28"/>
    <mergeCell ref="D23:E23"/>
    <mergeCell ref="B11:E11"/>
    <mergeCell ref="A2:H2"/>
    <mergeCell ref="A3:E3"/>
    <mergeCell ref="G3:H3"/>
    <mergeCell ref="A4:E4"/>
    <mergeCell ref="G4:H4"/>
    <mergeCell ref="A5:H5"/>
    <mergeCell ref="A6:E6"/>
    <mergeCell ref="A7:H7"/>
    <mergeCell ref="A8:H8"/>
    <mergeCell ref="A9:H9"/>
    <mergeCell ref="B10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9C4A-8BF4-42E3-AFA0-03530529B3B3}">
  <dimension ref="A2:P26"/>
  <sheetViews>
    <sheetView tabSelected="1" topLeftCell="A2" workbookViewId="0">
      <selection activeCell="E9" sqref="E9:E10"/>
    </sheetView>
  </sheetViews>
  <sheetFormatPr defaultRowHeight="15" x14ac:dyDescent="0.25"/>
  <cols>
    <col min="1" max="1" width="5.7109375" style="55" customWidth="1"/>
    <col min="2" max="2" width="60.7109375" style="55" customWidth="1"/>
    <col min="3" max="13" width="12.7109375" style="55" customWidth="1"/>
    <col min="14" max="256" width="9.140625" style="55"/>
    <col min="257" max="257" width="5.7109375" style="55" customWidth="1"/>
    <col min="258" max="258" width="60.7109375" style="55" customWidth="1"/>
    <col min="259" max="269" width="12.7109375" style="55" customWidth="1"/>
    <col min="270" max="512" width="9.140625" style="55"/>
    <col min="513" max="513" width="5.7109375" style="55" customWidth="1"/>
    <col min="514" max="514" width="60.7109375" style="55" customWidth="1"/>
    <col min="515" max="525" width="12.7109375" style="55" customWidth="1"/>
    <col min="526" max="768" width="9.140625" style="55"/>
    <col min="769" max="769" width="5.7109375" style="55" customWidth="1"/>
    <col min="770" max="770" width="60.7109375" style="55" customWidth="1"/>
    <col min="771" max="781" width="12.7109375" style="55" customWidth="1"/>
    <col min="782" max="1024" width="9.140625" style="55"/>
    <col min="1025" max="1025" width="5.7109375" style="55" customWidth="1"/>
    <col min="1026" max="1026" width="60.7109375" style="55" customWidth="1"/>
    <col min="1027" max="1037" width="12.7109375" style="55" customWidth="1"/>
    <col min="1038" max="1280" width="9.140625" style="55"/>
    <col min="1281" max="1281" width="5.7109375" style="55" customWidth="1"/>
    <col min="1282" max="1282" width="60.7109375" style="55" customWidth="1"/>
    <col min="1283" max="1293" width="12.7109375" style="55" customWidth="1"/>
    <col min="1294" max="1536" width="9.140625" style="55"/>
    <col min="1537" max="1537" width="5.7109375" style="55" customWidth="1"/>
    <col min="1538" max="1538" width="60.7109375" style="55" customWidth="1"/>
    <col min="1539" max="1549" width="12.7109375" style="55" customWidth="1"/>
    <col min="1550" max="1792" width="9.140625" style="55"/>
    <col min="1793" max="1793" width="5.7109375" style="55" customWidth="1"/>
    <col min="1794" max="1794" width="60.7109375" style="55" customWidth="1"/>
    <col min="1795" max="1805" width="12.7109375" style="55" customWidth="1"/>
    <col min="1806" max="2048" width="9.140625" style="55"/>
    <col min="2049" max="2049" width="5.7109375" style="55" customWidth="1"/>
    <col min="2050" max="2050" width="60.7109375" style="55" customWidth="1"/>
    <col min="2051" max="2061" width="12.7109375" style="55" customWidth="1"/>
    <col min="2062" max="2304" width="9.140625" style="55"/>
    <col min="2305" max="2305" width="5.7109375" style="55" customWidth="1"/>
    <col min="2306" max="2306" width="60.7109375" style="55" customWidth="1"/>
    <col min="2307" max="2317" width="12.7109375" style="55" customWidth="1"/>
    <col min="2318" max="2560" width="9.140625" style="55"/>
    <col min="2561" max="2561" width="5.7109375" style="55" customWidth="1"/>
    <col min="2562" max="2562" width="60.7109375" style="55" customWidth="1"/>
    <col min="2563" max="2573" width="12.7109375" style="55" customWidth="1"/>
    <col min="2574" max="2816" width="9.140625" style="55"/>
    <col min="2817" max="2817" width="5.7109375" style="55" customWidth="1"/>
    <col min="2818" max="2818" width="60.7109375" style="55" customWidth="1"/>
    <col min="2819" max="2829" width="12.7109375" style="55" customWidth="1"/>
    <col min="2830" max="3072" width="9.140625" style="55"/>
    <col min="3073" max="3073" width="5.7109375" style="55" customWidth="1"/>
    <col min="3074" max="3074" width="60.7109375" style="55" customWidth="1"/>
    <col min="3075" max="3085" width="12.7109375" style="55" customWidth="1"/>
    <col min="3086" max="3328" width="9.140625" style="55"/>
    <col min="3329" max="3329" width="5.7109375" style="55" customWidth="1"/>
    <col min="3330" max="3330" width="60.7109375" style="55" customWidth="1"/>
    <col min="3331" max="3341" width="12.7109375" style="55" customWidth="1"/>
    <col min="3342" max="3584" width="9.140625" style="55"/>
    <col min="3585" max="3585" width="5.7109375" style="55" customWidth="1"/>
    <col min="3586" max="3586" width="60.7109375" style="55" customWidth="1"/>
    <col min="3587" max="3597" width="12.7109375" style="55" customWidth="1"/>
    <col min="3598" max="3840" width="9.140625" style="55"/>
    <col min="3841" max="3841" width="5.7109375" style="55" customWidth="1"/>
    <col min="3842" max="3842" width="60.7109375" style="55" customWidth="1"/>
    <col min="3843" max="3853" width="12.7109375" style="55" customWidth="1"/>
    <col min="3854" max="4096" width="9.140625" style="55"/>
    <col min="4097" max="4097" width="5.7109375" style="55" customWidth="1"/>
    <col min="4098" max="4098" width="60.7109375" style="55" customWidth="1"/>
    <col min="4099" max="4109" width="12.7109375" style="55" customWidth="1"/>
    <col min="4110" max="4352" width="9.140625" style="55"/>
    <col min="4353" max="4353" width="5.7109375" style="55" customWidth="1"/>
    <col min="4354" max="4354" width="60.7109375" style="55" customWidth="1"/>
    <col min="4355" max="4365" width="12.7109375" style="55" customWidth="1"/>
    <col min="4366" max="4608" width="9.140625" style="55"/>
    <col min="4609" max="4609" width="5.7109375" style="55" customWidth="1"/>
    <col min="4610" max="4610" width="60.7109375" style="55" customWidth="1"/>
    <col min="4611" max="4621" width="12.7109375" style="55" customWidth="1"/>
    <col min="4622" max="4864" width="9.140625" style="55"/>
    <col min="4865" max="4865" width="5.7109375" style="55" customWidth="1"/>
    <col min="4866" max="4866" width="60.7109375" style="55" customWidth="1"/>
    <col min="4867" max="4877" width="12.7109375" style="55" customWidth="1"/>
    <col min="4878" max="5120" width="9.140625" style="55"/>
    <col min="5121" max="5121" width="5.7109375" style="55" customWidth="1"/>
    <col min="5122" max="5122" width="60.7109375" style="55" customWidth="1"/>
    <col min="5123" max="5133" width="12.7109375" style="55" customWidth="1"/>
    <col min="5134" max="5376" width="9.140625" style="55"/>
    <col min="5377" max="5377" width="5.7109375" style="55" customWidth="1"/>
    <col min="5378" max="5378" width="60.7109375" style="55" customWidth="1"/>
    <col min="5379" max="5389" width="12.7109375" style="55" customWidth="1"/>
    <col min="5390" max="5632" width="9.140625" style="55"/>
    <col min="5633" max="5633" width="5.7109375" style="55" customWidth="1"/>
    <col min="5634" max="5634" width="60.7109375" style="55" customWidth="1"/>
    <col min="5635" max="5645" width="12.7109375" style="55" customWidth="1"/>
    <col min="5646" max="5888" width="9.140625" style="55"/>
    <col min="5889" max="5889" width="5.7109375" style="55" customWidth="1"/>
    <col min="5890" max="5890" width="60.7109375" style="55" customWidth="1"/>
    <col min="5891" max="5901" width="12.7109375" style="55" customWidth="1"/>
    <col min="5902" max="6144" width="9.140625" style="55"/>
    <col min="6145" max="6145" width="5.7109375" style="55" customWidth="1"/>
    <col min="6146" max="6146" width="60.7109375" style="55" customWidth="1"/>
    <col min="6147" max="6157" width="12.7109375" style="55" customWidth="1"/>
    <col min="6158" max="6400" width="9.140625" style="55"/>
    <col min="6401" max="6401" width="5.7109375" style="55" customWidth="1"/>
    <col min="6402" max="6402" width="60.7109375" style="55" customWidth="1"/>
    <col min="6403" max="6413" width="12.7109375" style="55" customWidth="1"/>
    <col min="6414" max="6656" width="9.140625" style="55"/>
    <col min="6657" max="6657" width="5.7109375" style="55" customWidth="1"/>
    <col min="6658" max="6658" width="60.7109375" style="55" customWidth="1"/>
    <col min="6659" max="6669" width="12.7109375" style="55" customWidth="1"/>
    <col min="6670" max="6912" width="9.140625" style="55"/>
    <col min="6913" max="6913" width="5.7109375" style="55" customWidth="1"/>
    <col min="6914" max="6914" width="60.7109375" style="55" customWidth="1"/>
    <col min="6915" max="6925" width="12.7109375" style="55" customWidth="1"/>
    <col min="6926" max="7168" width="9.140625" style="55"/>
    <col min="7169" max="7169" width="5.7109375" style="55" customWidth="1"/>
    <col min="7170" max="7170" width="60.7109375" style="55" customWidth="1"/>
    <col min="7171" max="7181" width="12.7109375" style="55" customWidth="1"/>
    <col min="7182" max="7424" width="9.140625" style="55"/>
    <col min="7425" max="7425" width="5.7109375" style="55" customWidth="1"/>
    <col min="7426" max="7426" width="60.7109375" style="55" customWidth="1"/>
    <col min="7427" max="7437" width="12.7109375" style="55" customWidth="1"/>
    <col min="7438" max="7680" width="9.140625" style="55"/>
    <col min="7681" max="7681" width="5.7109375" style="55" customWidth="1"/>
    <col min="7682" max="7682" width="60.7109375" style="55" customWidth="1"/>
    <col min="7683" max="7693" width="12.7109375" style="55" customWidth="1"/>
    <col min="7694" max="7936" width="9.140625" style="55"/>
    <col min="7937" max="7937" width="5.7109375" style="55" customWidth="1"/>
    <col min="7938" max="7938" width="60.7109375" style="55" customWidth="1"/>
    <col min="7939" max="7949" width="12.7109375" style="55" customWidth="1"/>
    <col min="7950" max="8192" width="9.140625" style="55"/>
    <col min="8193" max="8193" width="5.7109375" style="55" customWidth="1"/>
    <col min="8194" max="8194" width="60.7109375" style="55" customWidth="1"/>
    <col min="8195" max="8205" width="12.7109375" style="55" customWidth="1"/>
    <col min="8206" max="8448" width="9.140625" style="55"/>
    <col min="8449" max="8449" width="5.7109375" style="55" customWidth="1"/>
    <col min="8450" max="8450" width="60.7109375" style="55" customWidth="1"/>
    <col min="8451" max="8461" width="12.7109375" style="55" customWidth="1"/>
    <col min="8462" max="8704" width="9.140625" style="55"/>
    <col min="8705" max="8705" width="5.7109375" style="55" customWidth="1"/>
    <col min="8706" max="8706" width="60.7109375" style="55" customWidth="1"/>
    <col min="8707" max="8717" width="12.7109375" style="55" customWidth="1"/>
    <col min="8718" max="8960" width="9.140625" style="55"/>
    <col min="8961" max="8961" width="5.7109375" style="55" customWidth="1"/>
    <col min="8962" max="8962" width="60.7109375" style="55" customWidth="1"/>
    <col min="8963" max="8973" width="12.7109375" style="55" customWidth="1"/>
    <col min="8974" max="9216" width="9.140625" style="55"/>
    <col min="9217" max="9217" width="5.7109375" style="55" customWidth="1"/>
    <col min="9218" max="9218" width="60.7109375" style="55" customWidth="1"/>
    <col min="9219" max="9229" width="12.7109375" style="55" customWidth="1"/>
    <col min="9230" max="9472" width="9.140625" style="55"/>
    <col min="9473" max="9473" width="5.7109375" style="55" customWidth="1"/>
    <col min="9474" max="9474" width="60.7109375" style="55" customWidth="1"/>
    <col min="9475" max="9485" width="12.7109375" style="55" customWidth="1"/>
    <col min="9486" max="9728" width="9.140625" style="55"/>
    <col min="9729" max="9729" width="5.7109375" style="55" customWidth="1"/>
    <col min="9730" max="9730" width="60.7109375" style="55" customWidth="1"/>
    <col min="9731" max="9741" width="12.7109375" style="55" customWidth="1"/>
    <col min="9742" max="9984" width="9.140625" style="55"/>
    <col min="9985" max="9985" width="5.7109375" style="55" customWidth="1"/>
    <col min="9986" max="9986" width="60.7109375" style="55" customWidth="1"/>
    <col min="9987" max="9997" width="12.7109375" style="55" customWidth="1"/>
    <col min="9998" max="10240" width="9.140625" style="55"/>
    <col min="10241" max="10241" width="5.7109375" style="55" customWidth="1"/>
    <col min="10242" max="10242" width="60.7109375" style="55" customWidth="1"/>
    <col min="10243" max="10253" width="12.7109375" style="55" customWidth="1"/>
    <col min="10254" max="10496" width="9.140625" style="55"/>
    <col min="10497" max="10497" width="5.7109375" style="55" customWidth="1"/>
    <col min="10498" max="10498" width="60.7109375" style="55" customWidth="1"/>
    <col min="10499" max="10509" width="12.7109375" style="55" customWidth="1"/>
    <col min="10510" max="10752" width="9.140625" style="55"/>
    <col min="10753" max="10753" width="5.7109375" style="55" customWidth="1"/>
    <col min="10754" max="10754" width="60.7109375" style="55" customWidth="1"/>
    <col min="10755" max="10765" width="12.7109375" style="55" customWidth="1"/>
    <col min="10766" max="11008" width="9.140625" style="55"/>
    <col min="11009" max="11009" width="5.7109375" style="55" customWidth="1"/>
    <col min="11010" max="11010" width="60.7109375" style="55" customWidth="1"/>
    <col min="11011" max="11021" width="12.7109375" style="55" customWidth="1"/>
    <col min="11022" max="11264" width="9.140625" style="55"/>
    <col min="11265" max="11265" width="5.7109375" style="55" customWidth="1"/>
    <col min="11266" max="11266" width="60.7109375" style="55" customWidth="1"/>
    <col min="11267" max="11277" width="12.7109375" style="55" customWidth="1"/>
    <col min="11278" max="11520" width="9.140625" style="55"/>
    <col min="11521" max="11521" width="5.7109375" style="55" customWidth="1"/>
    <col min="11522" max="11522" width="60.7109375" style="55" customWidth="1"/>
    <col min="11523" max="11533" width="12.7109375" style="55" customWidth="1"/>
    <col min="11534" max="11776" width="9.140625" style="55"/>
    <col min="11777" max="11777" width="5.7109375" style="55" customWidth="1"/>
    <col min="11778" max="11778" width="60.7109375" style="55" customWidth="1"/>
    <col min="11779" max="11789" width="12.7109375" style="55" customWidth="1"/>
    <col min="11790" max="12032" width="9.140625" style="55"/>
    <col min="12033" max="12033" width="5.7109375" style="55" customWidth="1"/>
    <col min="12034" max="12034" width="60.7109375" style="55" customWidth="1"/>
    <col min="12035" max="12045" width="12.7109375" style="55" customWidth="1"/>
    <col min="12046" max="12288" width="9.140625" style="55"/>
    <col min="12289" max="12289" width="5.7109375" style="55" customWidth="1"/>
    <col min="12290" max="12290" width="60.7109375" style="55" customWidth="1"/>
    <col min="12291" max="12301" width="12.7109375" style="55" customWidth="1"/>
    <col min="12302" max="12544" width="9.140625" style="55"/>
    <col min="12545" max="12545" width="5.7109375" style="55" customWidth="1"/>
    <col min="12546" max="12546" width="60.7109375" style="55" customWidth="1"/>
    <col min="12547" max="12557" width="12.7109375" style="55" customWidth="1"/>
    <col min="12558" max="12800" width="9.140625" style="55"/>
    <col min="12801" max="12801" width="5.7109375" style="55" customWidth="1"/>
    <col min="12802" max="12802" width="60.7109375" style="55" customWidth="1"/>
    <col min="12803" max="12813" width="12.7109375" style="55" customWidth="1"/>
    <col min="12814" max="13056" width="9.140625" style="55"/>
    <col min="13057" max="13057" width="5.7109375" style="55" customWidth="1"/>
    <col min="13058" max="13058" width="60.7109375" style="55" customWidth="1"/>
    <col min="13059" max="13069" width="12.7109375" style="55" customWidth="1"/>
    <col min="13070" max="13312" width="9.140625" style="55"/>
    <col min="13313" max="13313" width="5.7109375" style="55" customWidth="1"/>
    <col min="13314" max="13314" width="60.7109375" style="55" customWidth="1"/>
    <col min="13315" max="13325" width="12.7109375" style="55" customWidth="1"/>
    <col min="13326" max="13568" width="9.140625" style="55"/>
    <col min="13569" max="13569" width="5.7109375" style="55" customWidth="1"/>
    <col min="13570" max="13570" width="60.7109375" style="55" customWidth="1"/>
    <col min="13571" max="13581" width="12.7109375" style="55" customWidth="1"/>
    <col min="13582" max="13824" width="9.140625" style="55"/>
    <col min="13825" max="13825" width="5.7109375" style="55" customWidth="1"/>
    <col min="13826" max="13826" width="60.7109375" style="55" customWidth="1"/>
    <col min="13827" max="13837" width="12.7109375" style="55" customWidth="1"/>
    <col min="13838" max="14080" width="9.140625" style="55"/>
    <col min="14081" max="14081" width="5.7109375" style="55" customWidth="1"/>
    <col min="14082" max="14082" width="60.7109375" style="55" customWidth="1"/>
    <col min="14083" max="14093" width="12.7109375" style="55" customWidth="1"/>
    <col min="14094" max="14336" width="9.140625" style="55"/>
    <col min="14337" max="14337" width="5.7109375" style="55" customWidth="1"/>
    <col min="14338" max="14338" width="60.7109375" style="55" customWidth="1"/>
    <col min="14339" max="14349" width="12.7109375" style="55" customWidth="1"/>
    <col min="14350" max="14592" width="9.140625" style="55"/>
    <col min="14593" max="14593" width="5.7109375" style="55" customWidth="1"/>
    <col min="14594" max="14594" width="60.7109375" style="55" customWidth="1"/>
    <col min="14595" max="14605" width="12.7109375" style="55" customWidth="1"/>
    <col min="14606" max="14848" width="9.140625" style="55"/>
    <col min="14849" max="14849" width="5.7109375" style="55" customWidth="1"/>
    <col min="14850" max="14850" width="60.7109375" style="55" customWidth="1"/>
    <col min="14851" max="14861" width="12.7109375" style="55" customWidth="1"/>
    <col min="14862" max="15104" width="9.140625" style="55"/>
    <col min="15105" max="15105" width="5.7109375" style="55" customWidth="1"/>
    <col min="15106" max="15106" width="60.7109375" style="55" customWidth="1"/>
    <col min="15107" max="15117" width="12.7109375" style="55" customWidth="1"/>
    <col min="15118" max="15360" width="9.140625" style="55"/>
    <col min="15361" max="15361" width="5.7109375" style="55" customWidth="1"/>
    <col min="15362" max="15362" width="60.7109375" style="55" customWidth="1"/>
    <col min="15363" max="15373" width="12.7109375" style="55" customWidth="1"/>
    <col min="15374" max="15616" width="9.140625" style="55"/>
    <col min="15617" max="15617" width="5.7109375" style="55" customWidth="1"/>
    <col min="15618" max="15618" width="60.7109375" style="55" customWidth="1"/>
    <col min="15619" max="15629" width="12.7109375" style="55" customWidth="1"/>
    <col min="15630" max="15872" width="9.140625" style="55"/>
    <col min="15873" max="15873" width="5.7109375" style="55" customWidth="1"/>
    <col min="15874" max="15874" width="60.7109375" style="55" customWidth="1"/>
    <col min="15875" max="15885" width="12.7109375" style="55" customWidth="1"/>
    <col min="15886" max="16128" width="9.140625" style="55"/>
    <col min="16129" max="16129" width="5.7109375" style="55" customWidth="1"/>
    <col min="16130" max="16130" width="60.7109375" style="55" customWidth="1"/>
    <col min="16131" max="16141" width="12.7109375" style="55" customWidth="1"/>
    <col min="16142" max="16384" width="9.140625" style="55"/>
  </cols>
  <sheetData>
    <row r="2" spans="1:16" x14ac:dyDescent="0.25">
      <c r="A2" s="112" t="s">
        <v>131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3" spans="1:16" x14ac:dyDescent="0.25">
      <c r="A3" s="112" t="s">
        <v>130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4"/>
    </row>
    <row r="4" spans="1:16" x14ac:dyDescent="0.25">
      <c r="A4" s="115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6" ht="18" x14ac:dyDescent="0.25">
      <c r="A5" s="116" t="s">
        <v>108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</row>
    <row r="6" spans="1:16" hidden="1" x14ac:dyDescent="0.25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</row>
    <row r="7" spans="1:16" x14ac:dyDescent="0.25">
      <c r="A7" s="110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</row>
    <row r="8" spans="1:16" ht="33" customHeight="1" x14ac:dyDescent="0.25">
      <c r="A8" s="118"/>
      <c r="B8" s="119" t="s">
        <v>109</v>
      </c>
      <c r="C8" s="120" t="s">
        <v>110</v>
      </c>
      <c r="D8" s="119" t="s">
        <v>111</v>
      </c>
      <c r="E8" s="119"/>
      <c r="F8" s="119"/>
      <c r="G8" s="119" t="s">
        <v>112</v>
      </c>
      <c r="H8" s="119"/>
      <c r="I8" s="119"/>
      <c r="J8" s="119"/>
      <c r="K8" s="119" t="s">
        <v>113</v>
      </c>
      <c r="L8" s="119" t="s">
        <v>114</v>
      </c>
      <c r="M8" s="119" t="s">
        <v>115</v>
      </c>
    </row>
    <row r="9" spans="1:16" x14ac:dyDescent="0.25">
      <c r="A9" s="118"/>
      <c r="B9" s="119"/>
      <c r="C9" s="121"/>
      <c r="D9" s="119" t="s">
        <v>116</v>
      </c>
      <c r="E9" s="120" t="s">
        <v>117</v>
      </c>
      <c r="F9" s="120" t="s">
        <v>118</v>
      </c>
      <c r="G9" s="120" t="s">
        <v>119</v>
      </c>
      <c r="H9" s="123" t="s">
        <v>120</v>
      </c>
      <c r="I9" s="123" t="s">
        <v>121</v>
      </c>
      <c r="J9" s="123" t="s">
        <v>122</v>
      </c>
      <c r="K9" s="119"/>
      <c r="L9" s="119"/>
      <c r="M9" s="119"/>
      <c r="O9" s="58"/>
      <c r="P9" s="59"/>
    </row>
    <row r="10" spans="1:16" ht="42" customHeight="1" x14ac:dyDescent="0.25">
      <c r="A10" s="118"/>
      <c r="B10" s="119"/>
      <c r="C10" s="122"/>
      <c r="D10" s="119"/>
      <c r="E10" s="122"/>
      <c r="F10" s="122"/>
      <c r="G10" s="122"/>
      <c r="H10" s="124"/>
      <c r="I10" s="124"/>
      <c r="J10" s="124"/>
      <c r="K10" s="119"/>
      <c r="L10" s="119"/>
      <c r="M10" s="119"/>
      <c r="O10" s="58"/>
      <c r="P10" s="59"/>
    </row>
    <row r="11" spans="1:16" x14ac:dyDescent="0.25">
      <c r="A11" s="57">
        <v>1</v>
      </c>
      <c r="B11" s="57">
        <v>2</v>
      </c>
      <c r="C11" s="60">
        <v>3</v>
      </c>
      <c r="D11" s="119">
        <v>4</v>
      </c>
      <c r="E11" s="119"/>
      <c r="F11" s="119"/>
      <c r="G11" s="119">
        <v>5</v>
      </c>
      <c r="H11" s="119"/>
      <c r="I11" s="119"/>
      <c r="J11" s="119"/>
      <c r="K11" s="57">
        <v>6</v>
      </c>
      <c r="L11" s="57">
        <v>7</v>
      </c>
      <c r="M11" s="57">
        <v>8</v>
      </c>
    </row>
    <row r="12" spans="1:16" ht="24" x14ac:dyDescent="0.25">
      <c r="A12" s="61">
        <v>1</v>
      </c>
      <c r="B12" s="56" t="s">
        <v>129</v>
      </c>
      <c r="C12" s="62">
        <f>SUM(D12+E12)</f>
        <v>4000</v>
      </c>
      <c r="D12" s="56"/>
      <c r="E12" s="56">
        <v>4000</v>
      </c>
      <c r="F12" s="56"/>
      <c r="G12" s="56">
        <v>4000</v>
      </c>
      <c r="H12" s="56"/>
      <c r="I12" s="56"/>
      <c r="J12" s="56"/>
      <c r="K12" s="56" t="s">
        <v>128</v>
      </c>
      <c r="L12" s="56" t="s">
        <v>127</v>
      </c>
      <c r="M12" s="68">
        <v>11</v>
      </c>
    </row>
    <row r="13" spans="1:16" x14ac:dyDescent="0.25">
      <c r="A13" s="61">
        <v>2</v>
      </c>
      <c r="B13" s="69" t="s">
        <v>21</v>
      </c>
      <c r="C13" s="62">
        <f t="shared" ref="C13:C21" si="0">SUM(D13+E13)</f>
        <v>0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6" x14ac:dyDescent="0.25">
      <c r="A14" s="61">
        <v>3</v>
      </c>
      <c r="B14" s="69" t="s">
        <v>28</v>
      </c>
      <c r="C14" s="62">
        <f t="shared" si="0"/>
        <v>0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1:16" x14ac:dyDescent="0.25">
      <c r="A15" s="61">
        <v>4</v>
      </c>
      <c r="B15" s="69" t="s">
        <v>42</v>
      </c>
      <c r="C15" s="62">
        <f t="shared" si="0"/>
        <v>0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6" x14ac:dyDescent="0.25">
      <c r="A16" s="61">
        <v>5</v>
      </c>
      <c r="C16" s="62">
        <f t="shared" si="0"/>
        <v>0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3" x14ac:dyDescent="0.25">
      <c r="A17" s="61">
        <v>6</v>
      </c>
      <c r="B17" s="56"/>
      <c r="C17" s="62">
        <f t="shared" si="0"/>
        <v>0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x14ac:dyDescent="0.25">
      <c r="A18" s="61">
        <v>7</v>
      </c>
      <c r="B18" s="56"/>
      <c r="C18" s="62">
        <f t="shared" si="0"/>
        <v>0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x14ac:dyDescent="0.25">
      <c r="A19" s="61">
        <v>8</v>
      </c>
      <c r="B19" s="56"/>
      <c r="C19" s="62">
        <f t="shared" si="0"/>
        <v>0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x14ac:dyDescent="0.25">
      <c r="A20" s="61">
        <v>9</v>
      </c>
      <c r="B20" s="56"/>
      <c r="C20" s="62">
        <f t="shared" si="0"/>
        <v>0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3" x14ac:dyDescent="0.25">
      <c r="A21" s="61">
        <v>10</v>
      </c>
      <c r="B21" s="56"/>
      <c r="C21" s="62">
        <f t="shared" si="0"/>
        <v>0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x14ac:dyDescent="0.25">
      <c r="A22" s="125" t="s">
        <v>123</v>
      </c>
      <c r="B22" s="125"/>
      <c r="C22" s="63">
        <f>SUM(C12:C21)</f>
        <v>4000</v>
      </c>
      <c r="D22" s="63">
        <f t="shared" ref="D22:J22" si="1">SUM(D12:D21)</f>
        <v>0</v>
      </c>
      <c r="E22" s="63">
        <f t="shared" si="1"/>
        <v>4000</v>
      </c>
      <c r="F22" s="63">
        <f t="shared" si="1"/>
        <v>0</v>
      </c>
      <c r="G22" s="63">
        <f t="shared" si="1"/>
        <v>4000</v>
      </c>
      <c r="H22" s="63">
        <f t="shared" si="1"/>
        <v>0</v>
      </c>
      <c r="I22" s="63">
        <f t="shared" si="1"/>
        <v>0</v>
      </c>
      <c r="J22" s="63">
        <f t="shared" si="1"/>
        <v>0</v>
      </c>
      <c r="K22" s="118"/>
      <c r="L22" s="118"/>
      <c r="M22" s="64">
        <f>SUM(M12:M21)</f>
        <v>11</v>
      </c>
    </row>
    <row r="24" spans="1:13" x14ac:dyDescent="0.25">
      <c r="A24" s="65" t="s">
        <v>124</v>
      </c>
      <c r="B24" s="65"/>
      <c r="C24" s="65"/>
      <c r="D24" s="65"/>
      <c r="E24" s="65"/>
      <c r="F24" s="65"/>
      <c r="G24" s="65" t="s">
        <v>125</v>
      </c>
      <c r="H24" s="65"/>
    </row>
    <row r="25" spans="1:13" x14ac:dyDescent="0.25">
      <c r="A25" s="65"/>
      <c r="B25" s="65"/>
      <c r="C25" s="65"/>
      <c r="D25" s="65"/>
      <c r="E25" s="126" t="s">
        <v>126</v>
      </c>
      <c r="F25" s="127"/>
      <c r="G25" s="66" t="s">
        <v>106</v>
      </c>
      <c r="H25" s="65"/>
    </row>
    <row r="26" spans="1:13" x14ac:dyDescent="0.25">
      <c r="A26" s="65" t="s">
        <v>107</v>
      </c>
      <c r="B26" s="65"/>
      <c r="C26" s="65"/>
      <c r="D26" s="65"/>
      <c r="E26" s="65"/>
      <c r="F26" s="65"/>
      <c r="G26" s="65"/>
      <c r="H26" s="65"/>
    </row>
  </sheetData>
  <mergeCells count="26">
    <mergeCell ref="D11:F11"/>
    <mergeCell ref="G11:J11"/>
    <mergeCell ref="A22:B22"/>
    <mergeCell ref="K22:L22"/>
    <mergeCell ref="E25:F25"/>
    <mergeCell ref="L8:L10"/>
    <mergeCell ref="M8:M10"/>
    <mergeCell ref="D9:D10"/>
    <mergeCell ref="E9:E10"/>
    <mergeCell ref="F9:F10"/>
    <mergeCell ref="G9:G10"/>
    <mergeCell ref="H9:H10"/>
    <mergeCell ref="I9:I10"/>
    <mergeCell ref="J9:J10"/>
    <mergeCell ref="K8:K10"/>
    <mergeCell ref="A8:A10"/>
    <mergeCell ref="B8:B10"/>
    <mergeCell ref="C8:C10"/>
    <mergeCell ref="D8:F8"/>
    <mergeCell ref="G8:J8"/>
    <mergeCell ref="A7:M7"/>
    <mergeCell ref="A2:M2"/>
    <mergeCell ref="A3:M3"/>
    <mergeCell ref="A4:M4"/>
    <mergeCell ref="A5:M5"/>
    <mergeCell ref="A6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Ziedojumi2022</vt:lpstr>
      <vt:lpstr>ziedojumu un dāvinājumu pārskat</vt:lpstr>
      <vt:lpstr>detalizacija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2023-03-13T08:35:53Z</dcterms:created>
  <dcterms:modified xsi:type="dcterms:W3CDTF">2023-03-15T08:45:53Z</dcterms:modified>
</cp:coreProperties>
</file>