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zansa\Desktop\LMSF\2025 nolikumi noteikumi\Laiva\"/>
    </mc:Choice>
  </mc:AlternateContent>
  <xr:revisionPtr revIDLastSave="0" documentId="13_ncr:1_{899823EA-473E-481C-8FA4-209AC3907E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Y30" i="1"/>
  <c r="Y25" i="1"/>
  <c r="Z48" i="1"/>
  <c r="Y48" i="1"/>
  <c r="Z47" i="1"/>
  <c r="Y47" i="1"/>
  <c r="AA47" i="1" s="1"/>
  <c r="Z46" i="1"/>
  <c r="Y46" i="1"/>
  <c r="AA46" i="1" s="1"/>
  <c r="Z45" i="1"/>
  <c r="Y45" i="1"/>
  <c r="AA45" i="1" s="1"/>
  <c r="Z44" i="1"/>
  <c r="Y44" i="1"/>
  <c r="AA44" i="1" s="1"/>
  <c r="Z43" i="1"/>
  <c r="Y43" i="1"/>
  <c r="AA43" i="1" s="1"/>
  <c r="Z42" i="1"/>
  <c r="Y42" i="1"/>
  <c r="Z41" i="1"/>
  <c r="Y41" i="1"/>
  <c r="AA41" i="1" s="1"/>
  <c r="Z40" i="1"/>
  <c r="Y40" i="1"/>
  <c r="AA40" i="1" s="1"/>
  <c r="Z50" i="1"/>
  <c r="Y50" i="1"/>
  <c r="Z49" i="1"/>
  <c r="Y49" i="1"/>
  <c r="AA49" i="1" s="1"/>
  <c r="Z64" i="1"/>
  <c r="Y64" i="1"/>
  <c r="Z63" i="1"/>
  <c r="Y63" i="1"/>
  <c r="AA63" i="1" s="1"/>
  <c r="Z62" i="1"/>
  <c r="Y62" i="1"/>
  <c r="Z61" i="1"/>
  <c r="Y61" i="1"/>
  <c r="Z60" i="1"/>
  <c r="Y60" i="1"/>
  <c r="Z59" i="1"/>
  <c r="Y59" i="1"/>
  <c r="AA59" i="1" s="1"/>
  <c r="Z58" i="1"/>
  <c r="Y58" i="1"/>
  <c r="Z57" i="1"/>
  <c r="Y57" i="1"/>
  <c r="Z56" i="1"/>
  <c r="Y56" i="1"/>
  <c r="AA56" i="1" s="1"/>
  <c r="Z55" i="1"/>
  <c r="Y55" i="1"/>
  <c r="AA55" i="1" s="1"/>
  <c r="Z54" i="1"/>
  <c r="Y54" i="1"/>
  <c r="AA54" i="1" s="1"/>
  <c r="Z53" i="1"/>
  <c r="Y53" i="1"/>
  <c r="AA53" i="1" s="1"/>
  <c r="Z52" i="1"/>
  <c r="Y52" i="1"/>
  <c r="AA52" i="1" s="1"/>
  <c r="Z51" i="1"/>
  <c r="Y51" i="1"/>
  <c r="Z21" i="1"/>
  <c r="Y21" i="1"/>
  <c r="Z20" i="1"/>
  <c r="Y20" i="1"/>
  <c r="Z23" i="1"/>
  <c r="Y23" i="1"/>
  <c r="Z22" i="1"/>
  <c r="Y22" i="1"/>
  <c r="Z25" i="1"/>
  <c r="AA25" i="1"/>
  <c r="Z24" i="1"/>
  <c r="Y24" i="1"/>
  <c r="Z15" i="1"/>
  <c r="Y15" i="1"/>
  <c r="Z14" i="1"/>
  <c r="Y14" i="1"/>
  <c r="Y12" i="1"/>
  <c r="Z13" i="1"/>
  <c r="Y13" i="1"/>
  <c r="Z12" i="1"/>
  <c r="Z11" i="1"/>
  <c r="Y11" i="1"/>
  <c r="Z10" i="1"/>
  <c r="Y10" i="1"/>
  <c r="Y113" i="1"/>
  <c r="Y112" i="1"/>
  <c r="Y66" i="1"/>
  <c r="Y65" i="1"/>
  <c r="Y39" i="1"/>
  <c r="Y27" i="1"/>
  <c r="Y26" i="1"/>
  <c r="Z18" i="1"/>
  <c r="Y19" i="1"/>
  <c r="Y18" i="1"/>
  <c r="Y17" i="1"/>
  <c r="Z16" i="1"/>
  <c r="Y16" i="1"/>
  <c r="Y8" i="1"/>
  <c r="Y7" i="1"/>
  <c r="Y6" i="1"/>
  <c r="Y5" i="1"/>
  <c r="Z66" i="1"/>
  <c r="Z65" i="1"/>
  <c r="AA50" i="1" l="1"/>
  <c r="AA48" i="1"/>
  <c r="AA42" i="1"/>
  <c r="AA60" i="1"/>
  <c r="AA62" i="1"/>
  <c r="AA64" i="1"/>
  <c r="AA57" i="1"/>
  <c r="AA58" i="1"/>
  <c r="AA61" i="1"/>
  <c r="AA51" i="1"/>
  <c r="AA21" i="1"/>
  <c r="AA22" i="1"/>
  <c r="AA20" i="1"/>
  <c r="AA15" i="1"/>
  <c r="AA12" i="1"/>
  <c r="AA23" i="1"/>
  <c r="AA24" i="1"/>
  <c r="AA65" i="1"/>
  <c r="AA10" i="1"/>
  <c r="AA14" i="1"/>
  <c r="AA11" i="1"/>
  <c r="AA13" i="1"/>
  <c r="AA66" i="1"/>
  <c r="Z27" i="1"/>
  <c r="Z26" i="1"/>
  <c r="Z39" i="1"/>
  <c r="Z19" i="1"/>
  <c r="Z17" i="1"/>
  <c r="Z6" i="1"/>
  <c r="Z8" i="1"/>
  <c r="Z128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68" i="1"/>
  <c r="Z7" i="1"/>
  <c r="Z9" i="1"/>
  <c r="Z28" i="1"/>
  <c r="Z29" i="1"/>
  <c r="Z30" i="1"/>
  <c r="Z31" i="1"/>
  <c r="Z32" i="1"/>
  <c r="Z33" i="1"/>
  <c r="Z34" i="1"/>
  <c r="Z35" i="1"/>
  <c r="Z36" i="1"/>
  <c r="Z37" i="1"/>
  <c r="Z38" i="1"/>
  <c r="Z67" i="1"/>
  <c r="Z5" i="1"/>
  <c r="Y9" i="1"/>
  <c r="Y28" i="1"/>
  <c r="Y29" i="1"/>
  <c r="Y31" i="1"/>
  <c r="Y32" i="1"/>
  <c r="Y33" i="1"/>
  <c r="Y34" i="1"/>
  <c r="Y35" i="1"/>
  <c r="Y36" i="1"/>
  <c r="Y37" i="1"/>
  <c r="Y38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AA27" i="1" l="1"/>
  <c r="AA26" i="1"/>
  <c r="AA18" i="1"/>
  <c r="AA39" i="1"/>
  <c r="AA16" i="1"/>
  <c r="AA19" i="1"/>
  <c r="AA8" i="1"/>
  <c r="AA17" i="1"/>
  <c r="AA6" i="1"/>
  <c r="AA7" i="1"/>
  <c r="AA76" i="1"/>
  <c r="AA70" i="1"/>
  <c r="AA75" i="1"/>
  <c r="AA73" i="1"/>
  <c r="AA72" i="1"/>
  <c r="AA77" i="1"/>
  <c r="AA74" i="1"/>
  <c r="AA106" i="1"/>
  <c r="AA105" i="1"/>
  <c r="AA104" i="1"/>
  <c r="AA79" i="1"/>
  <c r="AA113" i="1"/>
  <c r="AA112" i="1"/>
  <c r="AA33" i="1"/>
  <c r="AA5" i="1"/>
  <c r="AA34" i="1"/>
  <c r="AA71" i="1"/>
  <c r="AA84" i="1"/>
  <c r="AA103" i="1"/>
  <c r="AA127" i="1"/>
  <c r="AA81" i="1"/>
  <c r="AA128" i="1"/>
  <c r="AA101" i="1"/>
  <c r="AA31" i="1"/>
  <c r="AA89" i="1"/>
  <c r="AA124" i="1"/>
  <c r="AA88" i="1"/>
  <c r="AA32" i="1"/>
  <c r="AA68" i="1"/>
  <c r="AA87" i="1"/>
  <c r="AA83" i="1"/>
  <c r="AA82" i="1"/>
  <c r="AA102" i="1"/>
  <c r="AA100" i="1"/>
  <c r="AA69" i="1"/>
  <c r="AA85" i="1"/>
  <c r="AA94" i="1"/>
  <c r="AA122" i="1"/>
  <c r="AA123" i="1"/>
  <c r="AA86" i="1"/>
  <c r="AA37" i="1"/>
  <c r="AA116" i="1"/>
  <c r="AA108" i="1"/>
  <c r="AA121" i="1"/>
  <c r="AA115" i="1"/>
  <c r="AA107" i="1"/>
  <c r="AA36" i="1"/>
  <c r="AA78" i="1"/>
  <c r="AA114" i="1"/>
  <c r="AA80" i="1"/>
  <c r="AA35" i="1"/>
  <c r="AA95" i="1"/>
  <c r="AA93" i="1"/>
  <c r="AA125" i="1"/>
  <c r="AA29" i="1"/>
  <c r="AA97" i="1"/>
  <c r="AA28" i="1"/>
  <c r="AA96" i="1"/>
  <c r="AA92" i="1"/>
  <c r="AA90" i="1"/>
  <c r="AA91" i="1"/>
  <c r="AA99" i="1"/>
  <c r="AA98" i="1"/>
  <c r="AA120" i="1"/>
  <c r="AA119" i="1"/>
  <c r="AA111" i="1"/>
  <c r="AA126" i="1"/>
  <c r="AA67" i="1"/>
  <c r="AA118" i="1"/>
  <c r="AA110" i="1"/>
  <c r="AA38" i="1"/>
  <c r="AA9" i="1"/>
  <c r="AA117" i="1"/>
  <c r="AA109" i="1"/>
</calcChain>
</file>

<file path=xl/sharedStrings.xml><?xml version="1.0" encoding="utf-8"?>
<sst xmlns="http://schemas.openxmlformats.org/spreadsheetml/2006/main" count="283" uniqueCount="206">
  <si>
    <r>
      <rPr>
        <b/>
        <sz val="3"/>
        <rFont val="Arial"/>
        <family val="2"/>
      </rPr>
      <t>Ekipāžas</t>
    </r>
  </si>
  <si>
    <r>
      <rPr>
        <b/>
        <sz val="2.5"/>
        <rFont val="Arial"/>
        <family val="2"/>
      </rPr>
      <t>Komandas</t>
    </r>
  </si>
  <si>
    <r>
      <rPr>
        <b/>
        <i/>
        <sz val="3"/>
        <rFont val="Arial"/>
        <family val="2"/>
      </rPr>
      <t>Punkti</t>
    </r>
  </si>
  <si>
    <r>
      <rPr>
        <b/>
        <i/>
        <sz val="3"/>
        <rFont val="Arial"/>
        <family val="2"/>
      </rPr>
      <t>Kopā</t>
    </r>
  </si>
  <si>
    <r>
      <rPr>
        <b/>
        <sz val="3.5"/>
        <rFont val="Arial"/>
        <family val="2"/>
      </rPr>
      <t>2022(41+1)</t>
    </r>
  </si>
  <si>
    <r>
      <rPr>
        <b/>
        <sz val="3"/>
        <rFont val="Arial"/>
        <family val="2"/>
      </rPr>
      <t>Individ.</t>
    </r>
  </si>
  <si>
    <r>
      <rPr>
        <sz val="3"/>
        <rFont val="Arial"/>
        <family val="2"/>
      </rPr>
      <t>Kom.</t>
    </r>
  </si>
  <si>
    <r>
      <rPr>
        <b/>
        <sz val="3"/>
        <rFont val="Arial"/>
        <family val="2"/>
      </rPr>
      <t>Aleksandrs Zareckis</t>
    </r>
  </si>
  <si>
    <r>
      <rPr>
        <b/>
        <sz val="3"/>
        <rFont val="Arial"/>
        <family val="2"/>
      </rPr>
      <t>SALMO</t>
    </r>
  </si>
  <si>
    <r>
      <rPr>
        <b/>
        <sz val="3"/>
        <rFont val="Arial"/>
        <family val="2"/>
      </rPr>
      <t>Ruslans Baranovs</t>
    </r>
  </si>
  <si>
    <r>
      <rPr>
        <b/>
        <sz val="3"/>
        <rFont val="Arial"/>
        <family val="2"/>
      </rPr>
      <t>Arvis Betkers</t>
    </r>
  </si>
  <si>
    <r>
      <rPr>
        <b/>
        <sz val="3"/>
        <rFont val="Arial"/>
        <family val="2"/>
      </rPr>
      <t>LAIKS COPEI / BALTIC XL</t>
    </r>
  </si>
  <si>
    <r>
      <rPr>
        <b/>
        <sz val="3"/>
        <rFont val="Arial"/>
        <family val="2"/>
      </rPr>
      <t>Vitālijs Vilcāns</t>
    </r>
  </si>
  <si>
    <r>
      <rPr>
        <b/>
        <sz val="3"/>
        <rFont val="Arial"/>
        <family val="2"/>
      </rPr>
      <t>Staņislavs Osipovs</t>
    </r>
  </si>
  <si>
    <r>
      <rPr>
        <b/>
        <sz val="3"/>
        <rFont val="Arial"/>
        <family val="2"/>
      </rPr>
      <t>Jānis Malnačs</t>
    </r>
  </si>
  <si>
    <r>
      <rPr>
        <b/>
        <sz val="3"/>
        <rFont val="Arial"/>
        <family val="2"/>
      </rPr>
      <t>Aigars Ločmelis</t>
    </r>
  </si>
  <si>
    <r>
      <rPr>
        <b/>
        <sz val="3"/>
        <rFont val="Arial"/>
        <family val="2"/>
      </rPr>
      <t>Pēteris Lideris</t>
    </r>
  </si>
  <si>
    <r>
      <rPr>
        <b/>
        <sz val="3.5"/>
        <rFont val="Calibri"/>
        <family val="2"/>
      </rPr>
      <t>Strike Pro Latvia</t>
    </r>
  </si>
  <si>
    <r>
      <rPr>
        <b/>
        <sz val="3"/>
        <rFont val="Arial"/>
        <family val="2"/>
      </rPr>
      <t>Pēteris Grieze</t>
    </r>
  </si>
  <si>
    <r>
      <rPr>
        <b/>
        <sz val="3"/>
        <rFont val="Arial"/>
        <family val="2"/>
      </rPr>
      <t>Juris Nagainis</t>
    </r>
  </si>
  <si>
    <r>
      <rPr>
        <b/>
        <sz val="3"/>
        <rFont val="Arial"/>
        <family val="2"/>
      </rPr>
      <t>Toms Deinats</t>
    </r>
  </si>
  <si>
    <r>
      <rPr>
        <b/>
        <sz val="3"/>
        <rFont val="Arial"/>
        <family val="2"/>
      </rPr>
      <t>Oto Marinaki</t>
    </r>
  </si>
  <si>
    <r>
      <rPr>
        <b/>
        <sz val="3"/>
        <rFont val="Arial"/>
        <family val="2"/>
      </rPr>
      <t>Aleksis Švarnovičs</t>
    </r>
  </si>
  <si>
    <r>
      <rPr>
        <b/>
        <sz val="3"/>
        <rFont val="Arial"/>
        <family val="2"/>
      </rPr>
      <t>Aigars Gredzens</t>
    </r>
  </si>
  <si>
    <r>
      <rPr>
        <b/>
        <sz val="3"/>
        <rFont val="Arial"/>
        <family val="2"/>
      </rPr>
      <t>TEAM LOWRANCE LATVIA</t>
    </r>
  </si>
  <si>
    <r>
      <rPr>
        <b/>
        <sz val="3"/>
        <rFont val="Arial"/>
        <family val="2"/>
      </rPr>
      <t>Vadims Krauzovs</t>
    </r>
  </si>
  <si>
    <r>
      <rPr>
        <b/>
        <sz val="3"/>
        <rFont val="Arial"/>
        <family val="2"/>
      </rPr>
      <t>Imants Tiltiņš</t>
    </r>
  </si>
  <si>
    <r>
      <rPr>
        <b/>
        <sz val="3"/>
        <rFont val="Arial"/>
        <family val="2"/>
      </rPr>
      <t>FACCEX FISHING TEAM</t>
    </r>
  </si>
  <si>
    <r>
      <rPr>
        <b/>
        <sz val="3"/>
        <rFont val="Arial"/>
        <family val="2"/>
      </rPr>
      <t>Svens Rubulis</t>
    </r>
  </si>
  <si>
    <r>
      <rPr>
        <b/>
        <sz val="3"/>
        <rFont val="Arial"/>
        <family val="2"/>
      </rPr>
      <t>Gustavs Plūme</t>
    </r>
  </si>
  <si>
    <r>
      <rPr>
        <b/>
        <sz val="3"/>
        <rFont val="Arial"/>
        <family val="2"/>
      </rPr>
      <t>Kristaps Kotāns</t>
    </r>
  </si>
  <si>
    <r>
      <rPr>
        <b/>
        <sz val="3"/>
        <rFont val="Arial"/>
        <family val="2"/>
      </rPr>
      <t>Gatis Silenieks</t>
    </r>
  </si>
  <si>
    <r>
      <rPr>
        <b/>
        <sz val="3"/>
        <rFont val="Arial"/>
        <family val="2"/>
      </rPr>
      <t>Mārtiņš Iskrovs</t>
    </r>
  </si>
  <si>
    <r>
      <rPr>
        <b/>
        <sz val="3"/>
        <rFont val="Arial"/>
        <family val="2"/>
      </rPr>
      <t>Deniss Ostrovskis</t>
    </r>
  </si>
  <si>
    <r>
      <rPr>
        <b/>
        <sz val="3"/>
        <rFont val="Arial"/>
        <family val="2"/>
      </rPr>
      <t>Ricardas Sinkevicius</t>
    </r>
  </si>
  <si>
    <r>
      <rPr>
        <b/>
        <sz val="3.5"/>
        <rFont val="Calibri"/>
        <family val="2"/>
      </rPr>
      <t>Mārtiņš Adrickis</t>
    </r>
  </si>
  <si>
    <r>
      <rPr>
        <b/>
        <sz val="3.5"/>
        <rFont val="Calibri"/>
        <family val="2"/>
      </rPr>
      <t>Mēs - zivīm/Team Asakainie</t>
    </r>
  </si>
  <si>
    <r>
      <rPr>
        <b/>
        <sz val="3.5"/>
        <rFont val="Calibri"/>
        <family val="2"/>
      </rPr>
      <t>Andris Adrickis</t>
    </r>
  </si>
  <si>
    <r>
      <rPr>
        <b/>
        <sz val="3"/>
        <rFont val="Arial"/>
        <family val="2"/>
      </rPr>
      <t>Kaspars Dukaļskis</t>
    </r>
  </si>
  <si>
    <r>
      <rPr>
        <b/>
        <sz val="3"/>
        <rFont val="Arial"/>
        <family val="2"/>
      </rPr>
      <t>Guntis Smaļķis</t>
    </r>
  </si>
  <si>
    <r>
      <rPr>
        <b/>
        <sz val="3"/>
        <rFont val="Arial"/>
        <family val="2"/>
      </rPr>
      <t>Aleksandrs Suško</t>
    </r>
  </si>
  <si>
    <r>
      <rPr>
        <b/>
        <sz val="3"/>
        <rFont val="Arial"/>
        <family val="2"/>
      </rPr>
      <t>Dinaburg</t>
    </r>
  </si>
  <si>
    <r>
      <rPr>
        <b/>
        <sz val="3"/>
        <rFont val="Arial"/>
        <family val="2"/>
      </rPr>
      <t>Vitalijs Stefanovičs</t>
    </r>
  </si>
  <si>
    <r>
      <rPr>
        <b/>
        <sz val="3"/>
        <rFont val="Arial"/>
        <family val="2"/>
      </rPr>
      <t>Agris Rudzāns</t>
    </r>
  </si>
  <si>
    <r>
      <rPr>
        <b/>
        <sz val="3.5"/>
        <rFont val="Calibri"/>
        <family val="2"/>
      </rPr>
      <t>MAO Airrus</t>
    </r>
  </si>
  <si>
    <r>
      <rPr>
        <b/>
        <sz val="3"/>
        <rFont val="Arial"/>
        <family val="2"/>
      </rPr>
      <t>Māris Bremze</t>
    </r>
  </si>
  <si>
    <r>
      <rPr>
        <b/>
        <sz val="3"/>
        <rFont val="Arial"/>
        <family val="2"/>
      </rPr>
      <t>Janis Skulte</t>
    </r>
  </si>
  <si>
    <r>
      <rPr>
        <b/>
        <sz val="3"/>
        <rFont val="Arial"/>
        <family val="2"/>
      </rPr>
      <t>Pāvels Kerans</t>
    </r>
  </si>
  <si>
    <r>
      <rPr>
        <b/>
        <sz val="3.5"/>
        <rFont val="Calibri"/>
        <family val="2"/>
      </rPr>
      <t>ULMUS MEDUS Fishing Team</t>
    </r>
  </si>
  <si>
    <r>
      <rPr>
        <b/>
        <sz val="3"/>
        <rFont val="Arial"/>
        <family val="2"/>
      </rPr>
      <t>Agris Kirkovalds</t>
    </r>
  </si>
  <si>
    <r>
      <rPr>
        <b/>
        <sz val="3.5"/>
        <rFont val="Calibri"/>
        <family val="2"/>
      </rPr>
      <t>Toms Zauriņš</t>
    </r>
  </si>
  <si>
    <r>
      <rPr>
        <b/>
        <sz val="3.5"/>
        <rFont val="Calibri"/>
        <family val="2"/>
      </rPr>
      <t>Rinalds Hūns</t>
    </r>
  </si>
  <si>
    <r>
      <rPr>
        <b/>
        <sz val="3"/>
        <rFont val="Arial"/>
        <family val="2"/>
      </rPr>
      <t>Agris Raciborskis</t>
    </r>
  </si>
  <si>
    <r>
      <rPr>
        <b/>
        <sz val="3.5"/>
        <rFont val="Calibri"/>
        <family val="2"/>
      </rPr>
      <t>ifood</t>
    </r>
  </si>
  <si>
    <r>
      <rPr>
        <b/>
        <sz val="3"/>
        <rFont val="Arial"/>
        <family val="2"/>
      </rPr>
      <t>Andris Blūms</t>
    </r>
  </si>
  <si>
    <r>
      <rPr>
        <b/>
        <sz val="3.5"/>
        <rFont val="Calibri"/>
        <family val="2"/>
      </rPr>
      <t>RR Fishing</t>
    </r>
  </si>
  <si>
    <r>
      <rPr>
        <b/>
        <sz val="3"/>
        <rFont val="Arial"/>
        <family val="2"/>
      </rPr>
      <t>Rihards Kalniņš</t>
    </r>
  </si>
  <si>
    <r>
      <rPr>
        <b/>
        <sz val="3"/>
        <rFont val="Arial"/>
        <family val="2"/>
      </rPr>
      <t>Sandis Saulītis</t>
    </r>
  </si>
  <si>
    <r>
      <rPr>
        <b/>
        <sz val="3"/>
        <rFont val="Arial"/>
        <family val="2"/>
      </rPr>
      <t>Adrians Saulītis</t>
    </r>
  </si>
  <si>
    <r>
      <rPr>
        <b/>
        <sz val="3"/>
        <rFont val="Arial"/>
        <family val="2"/>
      </rPr>
      <t>Armands Romanovs</t>
    </r>
  </si>
  <si>
    <r>
      <rPr>
        <b/>
        <sz val="3"/>
        <rFont val="Arial"/>
        <family val="2"/>
      </rPr>
      <t>JohnRiver</t>
    </r>
  </si>
  <si>
    <r>
      <rPr>
        <b/>
        <sz val="3"/>
        <rFont val="Arial"/>
        <family val="2"/>
      </rPr>
      <t>Uldis Jēkabsons</t>
    </r>
  </si>
  <si>
    <r>
      <rPr>
        <b/>
        <sz val="3.5"/>
        <rFont val="Calibri"/>
        <family val="2"/>
      </rPr>
      <t>Arvis Ančevskis</t>
    </r>
  </si>
  <si>
    <r>
      <rPr>
        <b/>
        <sz val="3.5"/>
        <rFont val="Calibri"/>
        <family val="2"/>
      </rPr>
      <t>Parcopi.lv/Lielais Loms</t>
    </r>
  </si>
  <si>
    <r>
      <rPr>
        <b/>
        <sz val="3.5"/>
        <rFont val="Calibri"/>
        <family val="2"/>
      </rPr>
      <t>Oskars Linkevics</t>
    </r>
  </si>
  <si>
    <r>
      <rPr>
        <b/>
        <sz val="3.5"/>
        <rFont val="Calibri"/>
        <family val="2"/>
      </rPr>
      <t>Uldis Paulins</t>
    </r>
  </si>
  <si>
    <r>
      <rPr>
        <b/>
        <sz val="3.5"/>
        <rFont val="Calibri"/>
        <family val="2"/>
      </rPr>
      <t>Māris Krēpausis</t>
    </r>
  </si>
  <si>
    <r>
      <rPr>
        <b/>
        <sz val="3"/>
        <rFont val="Arial"/>
        <family val="2"/>
      </rPr>
      <t>Gatis Rozenbergs</t>
    </r>
  </si>
  <si>
    <r>
      <rPr>
        <b/>
        <sz val="3.5"/>
        <rFont val="Calibri"/>
        <family val="2"/>
      </rPr>
      <t>RatterBaits.lv</t>
    </r>
  </si>
  <si>
    <r>
      <rPr>
        <b/>
        <sz val="3"/>
        <rFont val="Arial"/>
        <family val="2"/>
      </rPr>
      <t>Raimonds Dzenis</t>
    </r>
  </si>
  <si>
    <r>
      <rPr>
        <b/>
        <sz val="3"/>
        <rFont val="Arial"/>
        <family val="2"/>
      </rPr>
      <t>Aigars Garais</t>
    </r>
  </si>
  <si>
    <r>
      <rPr>
        <b/>
        <sz val="3"/>
        <rFont val="Arial"/>
        <family val="2"/>
      </rPr>
      <t>Gints Irbe</t>
    </r>
  </si>
  <si>
    <r>
      <rPr>
        <b/>
        <sz val="3"/>
        <rFont val="Arial"/>
        <family val="2"/>
      </rPr>
      <t>Māris Poikāns</t>
    </r>
  </si>
  <si>
    <r>
      <rPr>
        <b/>
        <sz val="3"/>
        <rFont val="Arial"/>
        <family val="2"/>
      </rPr>
      <t>Viesturs Saulītis</t>
    </r>
  </si>
  <si>
    <r>
      <rPr>
        <b/>
        <sz val="3"/>
        <rFont val="Arial"/>
        <family val="2"/>
      </rPr>
      <t>Kokneses sporta centrs</t>
    </r>
  </si>
  <si>
    <r>
      <rPr>
        <b/>
        <sz val="3"/>
        <rFont val="Arial"/>
        <family val="2"/>
      </rPr>
      <t>Reinis Saulītis</t>
    </r>
  </si>
  <si>
    <r>
      <rPr>
        <b/>
        <sz val="3"/>
        <rFont val="Arial"/>
        <family val="2"/>
      </rPr>
      <t>Mārcis Liepiņš</t>
    </r>
  </si>
  <si>
    <r>
      <rPr>
        <b/>
        <sz val="3.5"/>
        <rFont val="Calibri"/>
        <family val="2"/>
      </rPr>
      <t>ML auto</t>
    </r>
  </si>
  <si>
    <r>
      <rPr>
        <b/>
        <sz val="3.5"/>
        <rFont val="Calibri"/>
        <family val="2"/>
      </rPr>
      <t>Ingus Amelins</t>
    </r>
  </si>
  <si>
    <r>
      <rPr>
        <b/>
        <sz val="3.5"/>
        <rFont val="Calibri"/>
        <family val="2"/>
      </rPr>
      <t>Raitis Smilškalns</t>
    </r>
  </si>
  <si>
    <r>
      <rPr>
        <b/>
        <sz val="3"/>
        <rFont val="Arial"/>
        <family val="2"/>
      </rPr>
      <t>Edmunds Ozoliņš</t>
    </r>
  </si>
  <si>
    <r>
      <rPr>
        <b/>
        <sz val="3"/>
        <rFont val="Arial"/>
        <family val="2"/>
      </rPr>
      <t>Evgenijs Čiblis</t>
    </r>
  </si>
  <si>
    <r>
      <rPr>
        <b/>
        <sz val="3"/>
        <rFont val="Arial"/>
        <family val="2"/>
      </rPr>
      <t>Olegs Kolpakovs</t>
    </r>
  </si>
  <si>
    <r>
      <rPr>
        <b/>
        <sz val="3"/>
        <rFont val="Arial"/>
        <family val="2"/>
      </rPr>
      <t>Amunds Liepiņš</t>
    </r>
  </si>
  <si>
    <r>
      <rPr>
        <b/>
        <sz val="3"/>
        <rFont val="Arial"/>
        <family val="2"/>
      </rPr>
      <t>Gatis Zariņš</t>
    </r>
  </si>
  <si>
    <r>
      <rPr>
        <b/>
        <sz val="3.5"/>
        <rFont val="Calibri"/>
        <family val="2"/>
      </rPr>
      <t>Armands Geriks</t>
    </r>
  </si>
  <si>
    <r>
      <rPr>
        <b/>
        <sz val="3.5"/>
        <rFont val="Calibri"/>
        <family val="2"/>
      </rPr>
      <t>Fish Dentists</t>
    </r>
  </si>
  <si>
    <r>
      <rPr>
        <b/>
        <sz val="3.5"/>
        <rFont val="Calibri"/>
        <family val="2"/>
      </rPr>
      <t>Roberts Zdanovskis</t>
    </r>
  </si>
  <si>
    <r>
      <rPr>
        <b/>
        <sz val="3.5"/>
        <rFont val="Calibri"/>
        <family val="2"/>
      </rPr>
      <t>Jurgis Paeglitis</t>
    </r>
  </si>
  <si>
    <r>
      <rPr>
        <b/>
        <sz val="3.5"/>
        <rFont val="Calibri"/>
        <family val="2"/>
      </rPr>
      <t>Aivis Karetnikovs</t>
    </r>
  </si>
  <si>
    <r>
      <rPr>
        <b/>
        <sz val="3.5"/>
        <rFont val="Calibri"/>
        <family val="2"/>
      </rPr>
      <t>Copes Pro / Progress</t>
    </r>
  </si>
  <si>
    <r>
      <rPr>
        <b/>
        <sz val="3"/>
        <rFont val="Arial"/>
        <family val="2"/>
      </rPr>
      <t>Elvijs Bikovecs</t>
    </r>
  </si>
  <si>
    <r>
      <rPr>
        <b/>
        <sz val="3"/>
        <rFont val="Arial"/>
        <family val="2"/>
      </rPr>
      <t>Aivars Slics</t>
    </r>
  </si>
  <si>
    <r>
      <rPr>
        <b/>
        <sz val="3"/>
        <rFont val="Arial"/>
        <family val="2"/>
      </rPr>
      <t>Jānis Slics</t>
    </r>
  </si>
  <si>
    <r>
      <rPr>
        <b/>
        <sz val="3.5"/>
        <rFont val="Calibri"/>
        <family val="2"/>
      </rPr>
      <t>Juris Bārtulis</t>
    </r>
  </si>
  <si>
    <r>
      <rPr>
        <b/>
        <sz val="3.5"/>
        <rFont val="Calibri"/>
        <family val="2"/>
      </rPr>
      <t>TALSI</t>
    </r>
  </si>
  <si>
    <r>
      <rPr>
        <b/>
        <sz val="3.5"/>
        <rFont val="Calibri"/>
        <family val="2"/>
      </rPr>
      <t>Ingus Pētersons</t>
    </r>
  </si>
  <si>
    <r>
      <rPr>
        <b/>
        <sz val="3.5"/>
        <rFont val="Calibri"/>
        <family val="2"/>
      </rPr>
      <t>Andris Sakss</t>
    </r>
  </si>
  <si>
    <r>
      <rPr>
        <b/>
        <sz val="3.5"/>
        <rFont val="Calibri"/>
        <family val="2"/>
      </rPr>
      <t>Arīns Žurzdins</t>
    </r>
  </si>
  <si>
    <r>
      <rPr>
        <b/>
        <sz val="3.5"/>
        <rFont val="Calibri"/>
        <family val="2"/>
      </rPr>
      <t>Mārcis Klepermanis</t>
    </r>
  </si>
  <si>
    <r>
      <rPr>
        <b/>
        <sz val="3.5"/>
        <rFont val="Calibri"/>
        <family val="2"/>
      </rPr>
      <t>Kaspars Liepiņš</t>
    </r>
  </si>
  <si>
    <r>
      <rPr>
        <b/>
        <sz val="3.5"/>
        <rFont val="Calibri"/>
        <family val="2"/>
      </rPr>
      <t>Valmieras MMB</t>
    </r>
  </si>
  <si>
    <r>
      <rPr>
        <b/>
        <sz val="3.5"/>
        <rFont val="Calibri"/>
        <family val="2"/>
      </rPr>
      <t>Oļegs Markss</t>
    </r>
  </si>
  <si>
    <r>
      <rPr>
        <b/>
        <sz val="3"/>
        <rFont val="Arial"/>
        <family val="2"/>
      </rPr>
      <t>Oskars Šteinbergs</t>
    </r>
  </si>
  <si>
    <r>
      <rPr>
        <b/>
        <sz val="3"/>
        <rFont val="Arial"/>
        <family val="2"/>
      </rPr>
      <t>Andris Bicūzis</t>
    </r>
  </si>
  <si>
    <r>
      <rPr>
        <b/>
        <sz val="3.5"/>
        <rFont val="Calibri"/>
        <family val="2"/>
      </rPr>
      <t>Austris Melngailis</t>
    </r>
  </si>
  <si>
    <r>
      <rPr>
        <b/>
        <sz val="3.5"/>
        <rFont val="Calibri"/>
        <family val="2"/>
      </rPr>
      <t>GaujasLāči</t>
    </r>
  </si>
  <si>
    <r>
      <rPr>
        <b/>
        <sz val="3.5"/>
        <rFont val="Calibri"/>
        <family val="2"/>
      </rPr>
      <t>Ingus Ozoliņš</t>
    </r>
  </si>
  <si>
    <t>2023(41+1)</t>
  </si>
  <si>
    <t>2024(30+1)</t>
  </si>
  <si>
    <t>Māris Gredzens</t>
  </si>
  <si>
    <t>TEAM LOWRANCE LATVIA</t>
  </si>
  <si>
    <t>Dinaburg</t>
  </si>
  <si>
    <t>Jānis Zariņš</t>
  </si>
  <si>
    <t xml:space="preserve">Makšķerlietas.lv </t>
  </si>
  <si>
    <t>Toms Klabis</t>
  </si>
  <si>
    <t>Makšķerlietas.lv / NGT</t>
  </si>
  <si>
    <t>Jānis Mangulis</t>
  </si>
  <si>
    <t>Makšķerlietas.lv</t>
  </si>
  <si>
    <t>Jānis Lindenblats</t>
  </si>
  <si>
    <t>Makšķerlietas.lv / Strike pro</t>
  </si>
  <si>
    <t>Pāvels Desjatņikovs</t>
  </si>
  <si>
    <r>
      <rPr>
        <b/>
        <sz val="3.5"/>
        <rFont val="Calibri"/>
        <family val="2"/>
      </rPr>
      <t>ifood</t>
    </r>
    <r>
      <rPr>
        <b/>
        <sz val="3.5"/>
        <rFont val="Calibri"/>
        <family val="2"/>
        <charset val="186"/>
      </rPr>
      <t xml:space="preserve"> / spinergy</t>
    </r>
  </si>
  <si>
    <t>Harijs Raciborskis</t>
  </si>
  <si>
    <t>Spinergy</t>
  </si>
  <si>
    <t>42+1</t>
  </si>
  <si>
    <t>Golden Catch Ladys</t>
  </si>
  <si>
    <t>Sandra Raudule</t>
  </si>
  <si>
    <r>
      <rPr>
        <b/>
        <sz val="3"/>
        <rFont val="Arial"/>
        <family val="2"/>
      </rPr>
      <t>Valmiera MMB</t>
    </r>
    <r>
      <rPr>
        <b/>
        <sz val="3"/>
        <rFont val="Arial"/>
        <family val="2"/>
        <charset val="186"/>
      </rPr>
      <t>/ 3s</t>
    </r>
  </si>
  <si>
    <t>Gunārs Freibergs</t>
  </si>
  <si>
    <t>Team Abu Garcia / C1</t>
  </si>
  <si>
    <t>Sergejs Kubeļniks</t>
  </si>
  <si>
    <t>Romans Astapovs</t>
  </si>
  <si>
    <t>Sergejs Abramovs</t>
  </si>
  <si>
    <t>Vadims Pupkevics</t>
  </si>
  <si>
    <t>Normunds Vingris</t>
  </si>
  <si>
    <t>Kristaps Ādamsons</t>
  </si>
  <si>
    <t>Armands Romanovs</t>
  </si>
  <si>
    <t>Imants Vasilevskis</t>
  </si>
  <si>
    <t>Atis Grudulis</t>
  </si>
  <si>
    <t>Jānis Kauss</t>
  </si>
  <si>
    <t>Vitālijs Šakalovs</t>
  </si>
  <si>
    <t>Divi V Cope</t>
  </si>
  <si>
    <t>Vitālijs Stefanovičs</t>
  </si>
  <si>
    <t>Toms Liepkalns</t>
  </si>
  <si>
    <t>Northern Lights</t>
  </si>
  <si>
    <t>Toms Karlsons</t>
  </si>
  <si>
    <t>Andris Krisjanis</t>
  </si>
  <si>
    <t>Pēteris Priediņš</t>
  </si>
  <si>
    <r>
      <rPr>
        <b/>
        <sz val="3.5"/>
        <rFont val="Calibri"/>
        <family val="2"/>
      </rPr>
      <t>Copes Pro / Progress</t>
    </r>
    <r>
      <rPr>
        <b/>
        <sz val="3.5"/>
        <rFont val="Calibri"/>
        <family val="2"/>
        <charset val="186"/>
      </rPr>
      <t>/ Ratterbaits</t>
    </r>
  </si>
  <si>
    <t>Igors Pratins</t>
  </si>
  <si>
    <t>RatterBaits.lv</t>
  </si>
  <si>
    <t>Davis Cima</t>
  </si>
  <si>
    <t>Team AOK</t>
  </si>
  <si>
    <t>Edgars Atslens</t>
  </si>
  <si>
    <t>Guntis Eglītis</t>
  </si>
  <si>
    <t>Elly fishing team</t>
  </si>
  <si>
    <t>Uvis Cielēns</t>
  </si>
  <si>
    <r>
      <rPr>
        <b/>
        <sz val="3"/>
        <rFont val="Arial"/>
        <family val="2"/>
      </rPr>
      <t>Mēs- Zivīm</t>
    </r>
    <r>
      <rPr>
        <b/>
        <sz val="3"/>
        <rFont val="Arial"/>
        <family val="2"/>
        <charset val="186"/>
      </rPr>
      <t xml:space="preserve"> / Salmo</t>
    </r>
  </si>
  <si>
    <t>Mēs- Zivīm / Salmo</t>
  </si>
  <si>
    <t>46+1</t>
  </si>
  <si>
    <r>
      <rPr>
        <b/>
        <sz val="3"/>
        <rFont val="Arial"/>
        <family val="2"/>
      </rPr>
      <t>Kokneses sporta centrs</t>
    </r>
    <r>
      <rPr>
        <b/>
        <sz val="3"/>
        <rFont val="Arial"/>
        <family val="2"/>
        <charset val="186"/>
      </rPr>
      <t>/ Dinaburg</t>
    </r>
  </si>
  <si>
    <t>Dins Freibergs</t>
  </si>
  <si>
    <t>ULMUS MEDUS Fishing Team</t>
  </si>
  <si>
    <r>
      <rPr>
        <b/>
        <sz val="3.5"/>
        <rFont val="Calibri"/>
        <family val="2"/>
      </rPr>
      <t>MAO Airrus</t>
    </r>
    <r>
      <rPr>
        <b/>
        <sz val="3.5"/>
        <rFont val="Calibri"/>
        <family val="2"/>
        <charset val="186"/>
      </rPr>
      <t>/ baltijas ekspresis</t>
    </r>
  </si>
  <si>
    <t>MAO Airrus/ baltijas ekspresis</t>
  </si>
  <si>
    <t>Nauris Cinitis</t>
  </si>
  <si>
    <t>Slaisti</t>
  </si>
  <si>
    <t>Dagnis Spogis</t>
  </si>
  <si>
    <t>Kaspars Jansons</t>
  </si>
  <si>
    <t>indiv</t>
  </si>
  <si>
    <t>Māris Cīlītis</t>
  </si>
  <si>
    <t>Aigars Skuja</t>
  </si>
  <si>
    <t>Copes Pro</t>
  </si>
  <si>
    <t>Nauris iekļavs</t>
  </si>
  <si>
    <t>Dzintars Antēns</t>
  </si>
  <si>
    <t>39+1</t>
  </si>
  <si>
    <t>Marks Petunovs</t>
  </si>
  <si>
    <t>ML auto</t>
  </si>
  <si>
    <t>Komandu punkti par top5, kas mīnusojas no kopējā</t>
  </si>
  <si>
    <t>LK, bonuss, aizvieto sliktāko</t>
  </si>
  <si>
    <t>LK, Bonuss, aizvieto sliktāko</t>
  </si>
  <si>
    <r>
      <rPr>
        <b/>
        <sz val="3"/>
        <color theme="1"/>
        <rFont val="Arial"/>
        <family val="2"/>
      </rPr>
      <t>Individ.</t>
    </r>
  </si>
  <si>
    <r>
      <rPr>
        <sz val="3"/>
        <color theme="1"/>
        <rFont val="Arial"/>
        <family val="2"/>
      </rPr>
      <t>Kom.</t>
    </r>
  </si>
  <si>
    <r>
      <rPr>
        <b/>
        <sz val="3"/>
        <color theme="1"/>
        <rFont val="Arial"/>
        <family val="2"/>
      </rPr>
      <t>41+1</t>
    </r>
  </si>
  <si>
    <r>
      <rPr>
        <b/>
        <sz val="3"/>
        <color theme="1"/>
        <rFont val="Arial"/>
        <family val="2"/>
      </rPr>
      <t>38+1</t>
    </r>
  </si>
  <si>
    <r>
      <rPr>
        <b/>
        <sz val="3"/>
        <color theme="1"/>
        <rFont val="Arial"/>
        <family val="2"/>
      </rPr>
      <t>31+1</t>
    </r>
  </si>
  <si>
    <t>Gatis Ernstsons</t>
  </si>
  <si>
    <t>NGT</t>
  </si>
  <si>
    <t>Vitālijs Karpenkovs</t>
  </si>
  <si>
    <t>Team Asakainie</t>
  </si>
  <si>
    <t>Lucky John</t>
  </si>
  <si>
    <t>Team Unitika</t>
  </si>
  <si>
    <t>FACCEX FISHING TEAM</t>
  </si>
  <si>
    <t>Matīss Lēnerts</t>
  </si>
  <si>
    <t>Strike Pro Latvia</t>
  </si>
  <si>
    <t>Mareks Mercs</t>
  </si>
  <si>
    <t>Kaspars Tenters</t>
  </si>
  <si>
    <t>Team Abu Garcia / C2</t>
  </si>
  <si>
    <t>Team Abu Garcia / C3</t>
  </si>
  <si>
    <t>Team Abu Garcia / C4</t>
  </si>
  <si>
    <t>Team Abu Garcia / C5</t>
  </si>
  <si>
    <t>Team Abu Garcia / C6</t>
  </si>
  <si>
    <t>Team Abu Garcia / C7</t>
  </si>
  <si>
    <t>Team Abu Garcia / C8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</si>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</sst>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"/>
    <numFmt numFmtId="166" formatCode="0.0;[Red]0.0"/>
  </numFmts>
  <fonts count="33" x14ac:knownFonts="1">
    <font>
      <sz val="10"/>
      <color rgb="FF000000"/>
      <name val="Times New Roman"/>
      <charset val="204"/>
    </font>
    <font>
      <b/>
      <sz val="3"/>
      <name val="Arial"/>
      <family val="2"/>
      <charset val="186"/>
    </font>
    <font>
      <b/>
      <sz val="2.5"/>
      <name val="Arial"/>
      <family val="2"/>
      <charset val="186"/>
    </font>
    <font>
      <b/>
      <sz val="3.5"/>
      <name val="Arial"/>
      <family val="2"/>
      <charset val="186"/>
    </font>
    <font>
      <b/>
      <sz val="3.5"/>
      <color rgb="FF000000"/>
      <name val="Arial"/>
      <family val="2"/>
    </font>
    <font>
      <b/>
      <i/>
      <sz val="3"/>
      <name val="Arial"/>
      <family val="2"/>
      <charset val="186"/>
    </font>
    <font>
      <sz val="3"/>
      <name val="Arial"/>
      <family val="2"/>
      <charset val="186"/>
    </font>
    <font>
      <b/>
      <sz val="3"/>
      <color rgb="FF000000"/>
      <name val="Arial"/>
      <family val="2"/>
    </font>
    <font>
      <b/>
      <i/>
      <sz val="3"/>
      <color rgb="FF000000"/>
      <name val="Arial"/>
      <family val="2"/>
    </font>
    <font>
      <b/>
      <sz val="3.5"/>
      <name val="Calibri"/>
      <family val="2"/>
      <charset val="186"/>
    </font>
    <font>
      <b/>
      <sz val="3"/>
      <name val="Arial"/>
      <family val="2"/>
    </font>
    <font>
      <b/>
      <sz val="2.5"/>
      <name val="Arial"/>
      <family val="2"/>
    </font>
    <font>
      <b/>
      <sz val="3.5"/>
      <name val="Arial"/>
      <family val="2"/>
    </font>
    <font>
      <b/>
      <i/>
      <sz val="3"/>
      <name val="Arial"/>
      <family val="2"/>
    </font>
    <font>
      <sz val="3"/>
      <name val="Arial"/>
      <family val="2"/>
    </font>
    <font>
      <b/>
      <sz val="3.5"/>
      <name val="Calibri"/>
      <family val="2"/>
    </font>
    <font>
      <b/>
      <sz val="3"/>
      <color theme="1"/>
      <name val="Arial"/>
      <family val="2"/>
    </font>
    <font>
      <b/>
      <sz val="3"/>
      <name val="Arial"/>
      <family val="2"/>
      <charset val="186"/>
    </font>
    <font>
      <b/>
      <sz val="3.5"/>
      <name val="Calibri"/>
      <family val="2"/>
      <charset val="186"/>
    </font>
    <font>
      <b/>
      <i/>
      <sz val="3"/>
      <color theme="1"/>
      <name val="Arial"/>
      <family val="2"/>
    </font>
    <font>
      <sz val="3"/>
      <color rgb="FF000000"/>
      <name val="Times New Roman"/>
      <family val="1"/>
      <charset val="186"/>
    </font>
    <font>
      <b/>
      <sz val="3"/>
      <color rgb="FF000000"/>
      <name val="Arial"/>
      <family val="2"/>
      <charset val="186"/>
    </font>
    <font>
      <b/>
      <sz val="3"/>
      <color rgb="FFFF0000"/>
      <name val="Arial"/>
      <family val="2"/>
      <charset val="186"/>
    </font>
    <font>
      <sz val="3"/>
      <color rgb="FFFF0000"/>
      <name val="Arial"/>
      <family val="2"/>
      <charset val="186"/>
    </font>
    <font>
      <sz val="3"/>
      <color rgb="FF000000"/>
      <name val="Arial"/>
      <family val="2"/>
      <charset val="186"/>
    </font>
    <font>
      <b/>
      <sz val="3"/>
      <color theme="1"/>
      <name val="Arial"/>
      <family val="2"/>
      <charset val="186"/>
    </font>
    <font>
      <sz val="3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3"/>
      <color theme="1"/>
      <name val="Arial"/>
      <family val="2"/>
      <charset val="186"/>
    </font>
    <font>
      <sz val="3"/>
      <color theme="1"/>
      <name val="Arial"/>
      <family val="2"/>
    </font>
    <font>
      <b/>
      <i/>
      <sz val="3"/>
      <color theme="1"/>
      <name val="Arial"/>
      <family val="2"/>
      <charset val="186"/>
    </font>
    <font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BA75"/>
      </patternFill>
    </fill>
    <fill>
      <patternFill patternType="solid">
        <fgColor rgb="FFFFFF00"/>
      </patternFill>
    </fill>
    <fill>
      <patternFill patternType="solid">
        <fgColor rgb="FFEBF1D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1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right" vertical="top" shrinkToFit="1"/>
    </xf>
    <xf numFmtId="165" fontId="7" fillId="5" borderId="1" xfId="0" applyNumberFormat="1" applyFont="1" applyFill="1" applyBorder="1" applyAlignment="1">
      <alignment horizontal="right" vertical="top" shrinkToFit="1"/>
    </xf>
    <xf numFmtId="0" fontId="0" fillId="5" borderId="0" xfId="0" applyFill="1" applyAlignment="1">
      <alignment horizontal="left" vertical="top"/>
    </xf>
    <xf numFmtId="165" fontId="8" fillId="5" borderId="1" xfId="0" applyNumberFormat="1" applyFont="1" applyFill="1" applyBorder="1" applyAlignment="1">
      <alignment horizontal="right" vertical="top" shrinkToFi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wrapText="1"/>
    </xf>
    <xf numFmtId="1" fontId="21" fillId="0" borderId="1" xfId="0" applyNumberFormat="1" applyFont="1" applyBorder="1" applyAlignment="1">
      <alignment horizontal="right" vertical="top" shrinkToFit="1"/>
    </xf>
    <xf numFmtId="0" fontId="20" fillId="4" borderId="1" xfId="0" applyFont="1" applyFill="1" applyBorder="1" applyAlignment="1">
      <alignment horizontal="left" wrapText="1"/>
    </xf>
    <xf numFmtId="164" fontId="22" fillId="4" borderId="1" xfId="0" applyNumberFormat="1" applyFont="1" applyFill="1" applyBorder="1" applyAlignment="1">
      <alignment horizontal="right" vertical="top" shrinkToFit="1"/>
    </xf>
    <xf numFmtId="1" fontId="21" fillId="4" borderId="1" xfId="0" applyNumberFormat="1" applyFont="1" applyFill="1" applyBorder="1" applyAlignment="1">
      <alignment horizontal="right" vertical="top" shrinkToFit="1"/>
    </xf>
    <xf numFmtId="1" fontId="22" fillId="7" borderId="1" xfId="0" applyNumberFormat="1" applyFont="1" applyFill="1" applyBorder="1" applyAlignment="1">
      <alignment horizontal="right" vertical="top" shrinkToFit="1"/>
    </xf>
    <xf numFmtId="0" fontId="23" fillId="7" borderId="1" xfId="0" applyFont="1" applyFill="1" applyBorder="1" applyAlignment="1">
      <alignment horizontal="right" wrapText="1"/>
    </xf>
    <xf numFmtId="164" fontId="25" fillId="4" borderId="1" xfId="0" applyNumberFormat="1" applyFont="1" applyFill="1" applyBorder="1" applyAlignment="1">
      <alignment horizontal="right" vertical="top" shrinkToFit="1"/>
    </xf>
    <xf numFmtId="0" fontId="26" fillId="4" borderId="1" xfId="0" applyFont="1" applyFill="1" applyBorder="1" applyAlignment="1">
      <alignment horizontal="left" wrapText="1"/>
    </xf>
    <xf numFmtId="1" fontId="25" fillId="0" borderId="1" xfId="0" applyNumberFormat="1" applyFont="1" applyBorder="1" applyAlignment="1">
      <alignment horizontal="right" vertical="top" shrinkToFit="1"/>
    </xf>
    <xf numFmtId="0" fontId="26" fillId="0" borderId="1" xfId="0" applyFont="1" applyBorder="1" applyAlignment="1">
      <alignment horizontal="left" wrapText="1"/>
    </xf>
    <xf numFmtId="1" fontId="25" fillId="4" borderId="1" xfId="0" applyNumberFormat="1" applyFont="1" applyFill="1" applyBorder="1" applyAlignment="1">
      <alignment horizontal="right" vertical="top" shrinkToFit="1"/>
    </xf>
    <xf numFmtId="164" fontId="25" fillId="0" borderId="1" xfId="0" applyNumberFormat="1" applyFont="1" applyBorder="1" applyAlignment="1">
      <alignment horizontal="right" vertical="top" shrinkToFit="1"/>
    </xf>
    <xf numFmtId="165" fontId="25" fillId="4" borderId="1" xfId="0" applyNumberFormat="1" applyFont="1" applyFill="1" applyBorder="1" applyAlignment="1">
      <alignment horizontal="right" vertical="top" shrinkToFit="1"/>
    </xf>
    <xf numFmtId="0" fontId="18" fillId="4" borderId="1" xfId="0" applyFont="1" applyFill="1" applyBorder="1" applyAlignment="1">
      <alignment horizontal="left" vertical="top" wrapText="1"/>
    </xf>
    <xf numFmtId="165" fontId="25" fillId="0" borderId="1" xfId="0" applyNumberFormat="1" applyFont="1" applyBorder="1" applyAlignment="1">
      <alignment horizontal="right" vertical="top" shrinkToFit="1"/>
    </xf>
    <xf numFmtId="1" fontId="25" fillId="7" borderId="1" xfId="0" applyNumberFormat="1" applyFont="1" applyFill="1" applyBorder="1" applyAlignment="1">
      <alignment horizontal="right" vertical="top" shrinkToFit="1"/>
    </xf>
    <xf numFmtId="0" fontId="28" fillId="7" borderId="1" xfId="0" applyFont="1" applyFill="1" applyBorder="1" applyAlignment="1">
      <alignment horizontal="right" wrapText="1"/>
    </xf>
    <xf numFmtId="0" fontId="20" fillId="7" borderId="1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right" wrapText="1"/>
    </xf>
    <xf numFmtId="0" fontId="20" fillId="5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1" fontId="16" fillId="5" borderId="1" xfId="0" applyNumberFormat="1" applyFont="1" applyFill="1" applyBorder="1" applyAlignment="1">
      <alignment horizontal="right" vertical="top" shrinkToFit="1"/>
    </xf>
    <xf numFmtId="0" fontId="0" fillId="6" borderId="0" xfId="0" applyFill="1" applyAlignment="1">
      <alignment horizontal="left" vertical="top"/>
    </xf>
    <xf numFmtId="165" fontId="16" fillId="5" borderId="1" xfId="0" applyNumberFormat="1" applyFont="1" applyFill="1" applyBorder="1" applyAlignment="1">
      <alignment horizontal="right" vertical="top" shrinkToFit="1"/>
    </xf>
    <xf numFmtId="164" fontId="25" fillId="6" borderId="1" xfId="0" applyNumberFormat="1" applyFont="1" applyFill="1" applyBorder="1" applyAlignment="1">
      <alignment horizontal="right" vertical="top" shrinkToFit="1"/>
    </xf>
    <xf numFmtId="0" fontId="27" fillId="6" borderId="1" xfId="0" applyFont="1" applyFill="1" applyBorder="1" applyAlignment="1">
      <alignment horizontal="left" wrapText="1"/>
    </xf>
    <xf numFmtId="1" fontId="25" fillId="5" borderId="1" xfId="0" applyNumberFormat="1" applyFont="1" applyFill="1" applyBorder="1" applyAlignment="1">
      <alignment horizontal="right" vertical="top" shrinkToFit="1"/>
    </xf>
    <xf numFmtId="1" fontId="25" fillId="6" borderId="1" xfId="0" applyNumberFormat="1" applyFont="1" applyFill="1" applyBorder="1" applyAlignment="1">
      <alignment horizontal="right" vertical="top" shrinkToFit="1"/>
    </xf>
    <xf numFmtId="164" fontId="25" fillId="5" borderId="1" xfId="0" applyNumberFormat="1" applyFont="1" applyFill="1" applyBorder="1" applyAlignment="1">
      <alignment horizontal="right" vertical="top" shrinkToFit="1"/>
    </xf>
    <xf numFmtId="1" fontId="21" fillId="5" borderId="1" xfId="0" applyNumberFormat="1" applyFont="1" applyFill="1" applyBorder="1" applyAlignment="1">
      <alignment horizontal="right" vertical="top" shrinkToFit="1"/>
    </xf>
    <xf numFmtId="165" fontId="21" fillId="5" borderId="1" xfId="0" applyNumberFormat="1" applyFont="1" applyFill="1" applyBorder="1" applyAlignment="1">
      <alignment horizontal="right" vertical="top" shrinkToFit="1"/>
    </xf>
    <xf numFmtId="165" fontId="19" fillId="5" borderId="1" xfId="0" applyNumberFormat="1" applyFont="1" applyFill="1" applyBorder="1" applyAlignment="1">
      <alignment horizontal="right" vertical="top" shrinkToFit="1"/>
    </xf>
    <xf numFmtId="165" fontId="25" fillId="5" borderId="1" xfId="0" applyNumberFormat="1" applyFont="1" applyFill="1" applyBorder="1" applyAlignment="1">
      <alignment horizontal="right" vertical="top" shrinkToFit="1"/>
    </xf>
    <xf numFmtId="1" fontId="21" fillId="6" borderId="1" xfId="0" applyNumberFormat="1" applyFont="1" applyFill="1" applyBorder="1" applyAlignment="1">
      <alignment horizontal="right" vertical="top" shrinkToFit="1"/>
    </xf>
    <xf numFmtId="0" fontId="25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right" vertical="top" wrapText="1"/>
    </xf>
    <xf numFmtId="0" fontId="28" fillId="6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7" fillId="7" borderId="1" xfId="0" applyFont="1" applyFill="1" applyBorder="1" applyAlignment="1">
      <alignment horizontal="left" wrapText="1"/>
    </xf>
    <xf numFmtId="1" fontId="25" fillId="6" borderId="1" xfId="0" applyNumberFormat="1" applyFont="1" applyFill="1" applyBorder="1" applyAlignment="1">
      <alignment horizontal="center" vertical="top" shrinkToFit="1"/>
    </xf>
    <xf numFmtId="1" fontId="25" fillId="0" borderId="1" xfId="0" applyNumberFormat="1" applyFont="1" applyBorder="1" applyAlignment="1">
      <alignment horizontal="center" vertical="top" shrinkToFit="1"/>
    </xf>
    <xf numFmtId="1" fontId="25" fillId="4" borderId="1" xfId="0" applyNumberFormat="1" applyFont="1" applyFill="1" applyBorder="1" applyAlignment="1">
      <alignment horizontal="center" vertical="top" shrinkToFit="1"/>
    </xf>
    <xf numFmtId="0" fontId="27" fillId="0" borderId="1" xfId="0" applyFont="1" applyBorder="1" applyAlignment="1">
      <alignment horizontal="left" wrapText="1"/>
    </xf>
    <xf numFmtId="0" fontId="27" fillId="4" borderId="1" xfId="0" applyFont="1" applyFill="1" applyBorder="1" applyAlignment="1">
      <alignment horizontal="left" wrapText="1"/>
    </xf>
    <xf numFmtId="166" fontId="25" fillId="5" borderId="1" xfId="0" applyNumberFormat="1" applyFont="1" applyFill="1" applyBorder="1" applyAlignment="1">
      <alignment horizontal="right" vertical="top" shrinkToFit="1"/>
    </xf>
    <xf numFmtId="166" fontId="25" fillId="4" borderId="1" xfId="0" applyNumberFormat="1" applyFont="1" applyFill="1" applyBorder="1" applyAlignment="1">
      <alignment horizontal="right" vertical="top" shrinkToFit="1"/>
    </xf>
    <xf numFmtId="0" fontId="28" fillId="7" borderId="1" xfId="0" applyFont="1" applyFill="1" applyBorder="1" applyAlignment="1">
      <alignment horizontal="left" wrapText="1"/>
    </xf>
    <xf numFmtId="165" fontId="25" fillId="6" borderId="1" xfId="0" applyNumberFormat="1" applyFont="1" applyFill="1" applyBorder="1" applyAlignment="1">
      <alignment horizontal="right" vertical="top" shrinkToFit="1"/>
    </xf>
    <xf numFmtId="0" fontId="26" fillId="7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165" fontId="30" fillId="5" borderId="1" xfId="0" applyNumberFormat="1" applyFont="1" applyFill="1" applyBorder="1" applyAlignment="1">
      <alignment horizontal="right" vertical="top" shrinkToFit="1"/>
    </xf>
    <xf numFmtId="1" fontId="30" fillId="5" borderId="1" xfId="0" applyNumberFormat="1" applyFont="1" applyFill="1" applyBorder="1" applyAlignment="1">
      <alignment horizontal="right" vertical="top" shrinkToFit="1"/>
    </xf>
    <xf numFmtId="1" fontId="25" fillId="8" borderId="1" xfId="0" applyNumberFormat="1" applyFont="1" applyFill="1" applyBorder="1" applyAlignment="1">
      <alignment horizontal="right" vertical="top" shrinkToFit="1"/>
    </xf>
    <xf numFmtId="1" fontId="25" fillId="8" borderId="1" xfId="0" applyNumberFormat="1" applyFont="1" applyFill="1" applyBorder="1" applyAlignment="1">
      <alignment horizontal="center" vertical="top" shrinkToFit="1"/>
    </xf>
    <xf numFmtId="0" fontId="28" fillId="8" borderId="1" xfId="0" applyFont="1" applyFill="1" applyBorder="1" applyAlignment="1">
      <alignment horizontal="right" wrapText="1"/>
    </xf>
    <xf numFmtId="1" fontId="7" fillId="8" borderId="1" xfId="0" applyNumberFormat="1" applyFont="1" applyFill="1" applyBorder="1" applyAlignment="1">
      <alignment horizontal="center" vertical="top" shrinkToFit="1"/>
    </xf>
    <xf numFmtId="1" fontId="7" fillId="8" borderId="1" xfId="0" applyNumberFormat="1" applyFont="1" applyFill="1" applyBorder="1" applyAlignment="1">
      <alignment horizontal="right" vertical="top" shrinkToFit="1"/>
    </xf>
    <xf numFmtId="1" fontId="8" fillId="9" borderId="1" xfId="0" applyNumberFormat="1" applyFont="1" applyFill="1" applyBorder="1" applyAlignment="1">
      <alignment horizontal="center" vertical="top" shrinkToFit="1"/>
    </xf>
    <xf numFmtId="0" fontId="24" fillId="0" borderId="1" xfId="0" applyFont="1" applyBorder="1" applyAlignment="1">
      <alignment horizontal="left" wrapText="1"/>
    </xf>
    <xf numFmtId="0" fontId="24" fillId="4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26" fillId="6" borderId="1" xfId="0" applyFont="1" applyFill="1" applyBorder="1" applyAlignment="1">
      <alignment horizontal="left" wrapText="1"/>
    </xf>
    <xf numFmtId="164" fontId="22" fillId="5" borderId="1" xfId="0" applyNumberFormat="1" applyFont="1" applyFill="1" applyBorder="1" applyAlignment="1">
      <alignment horizontal="right" vertical="top" shrinkToFit="1"/>
    </xf>
    <xf numFmtId="0" fontId="23" fillId="8" borderId="1" xfId="0" applyFont="1" applyFill="1" applyBorder="1" applyAlignment="1">
      <alignment horizontal="right" wrapText="1"/>
    </xf>
    <xf numFmtId="0" fontId="24" fillId="8" borderId="1" xfId="0" applyFont="1" applyFill="1" applyBorder="1" applyAlignment="1">
      <alignment horizontal="left" wrapText="1"/>
    </xf>
    <xf numFmtId="1" fontId="21" fillId="8" borderId="1" xfId="0" applyNumberFormat="1" applyFont="1" applyFill="1" applyBorder="1" applyAlignment="1">
      <alignment horizontal="right" vertical="top" shrinkToFit="1"/>
    </xf>
    <xf numFmtId="0" fontId="20" fillId="8" borderId="1" xfId="0" applyFont="1" applyFill="1" applyBorder="1" applyAlignment="1">
      <alignment horizontal="left" wrapText="1"/>
    </xf>
    <xf numFmtId="1" fontId="8" fillId="9" borderId="5" xfId="0" applyNumberFormat="1" applyFont="1" applyFill="1" applyBorder="1" applyAlignment="1">
      <alignment horizontal="center" vertical="top" shrinkToFit="1"/>
    </xf>
    <xf numFmtId="0" fontId="0" fillId="0" borderId="12" xfId="0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165" fontId="8" fillId="6" borderId="2" xfId="0" applyNumberFormat="1" applyFont="1" applyFill="1" applyBorder="1" applyAlignment="1">
      <alignment horizontal="right" vertical="top" shrinkToFit="1"/>
    </xf>
    <xf numFmtId="0" fontId="0" fillId="6" borderId="2" xfId="0" applyFill="1" applyBorder="1" applyAlignment="1">
      <alignment horizontal="left" wrapText="1"/>
    </xf>
    <xf numFmtId="1" fontId="7" fillId="6" borderId="2" xfId="0" applyNumberFormat="1" applyFont="1" applyFill="1" applyBorder="1" applyAlignment="1">
      <alignment horizontal="right" vertical="top" shrinkToFit="1"/>
    </xf>
    <xf numFmtId="165" fontId="8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wrapText="1"/>
    </xf>
    <xf numFmtId="1" fontId="7" fillId="0" borderId="2" xfId="0" applyNumberFormat="1" applyFont="1" applyBorder="1" applyAlignment="1">
      <alignment horizontal="right" vertical="top" shrinkToFit="1"/>
    </xf>
    <xf numFmtId="1" fontId="21" fillId="4" borderId="2" xfId="0" applyNumberFormat="1" applyFont="1" applyFill="1" applyBorder="1" applyAlignment="1">
      <alignment horizontal="right" vertical="top" shrinkToFit="1"/>
    </xf>
    <xf numFmtId="1" fontId="4" fillId="0" borderId="2" xfId="0" applyNumberFormat="1" applyFont="1" applyBorder="1" applyAlignment="1">
      <alignment horizontal="right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18" fillId="0" borderId="0" xfId="0" applyFont="1" applyBorder="1" applyAlignment="1">
      <alignment horizontal="left" vertical="top" wrapText="1"/>
    </xf>
    <xf numFmtId="165" fontId="8" fillId="6" borderId="0" xfId="0" applyNumberFormat="1" applyFont="1" applyFill="1" applyBorder="1" applyAlignment="1">
      <alignment horizontal="right" vertical="top" shrinkToFit="1"/>
    </xf>
    <xf numFmtId="0" fontId="0" fillId="6" borderId="0" xfId="0" applyFill="1" applyBorder="1" applyAlignment="1">
      <alignment horizontal="left" wrapText="1"/>
    </xf>
    <xf numFmtId="1" fontId="7" fillId="6" borderId="0" xfId="0" applyNumberFormat="1" applyFont="1" applyFill="1" applyBorder="1" applyAlignment="1">
      <alignment horizontal="right" vertical="top" shrinkToFit="1"/>
    </xf>
    <xf numFmtId="165" fontId="8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left" wrapText="1"/>
    </xf>
    <xf numFmtId="1" fontId="7" fillId="0" borderId="0" xfId="0" applyNumberFormat="1" applyFont="1" applyBorder="1" applyAlignment="1">
      <alignment horizontal="right" vertical="top" shrinkToFit="1"/>
    </xf>
    <xf numFmtId="1" fontId="4" fillId="0" borderId="0" xfId="0" applyNumberFormat="1" applyFont="1" applyBorder="1" applyAlignment="1">
      <alignment horizontal="right" vertical="top" shrinkToFit="1"/>
    </xf>
    <xf numFmtId="165" fontId="8" fillId="0" borderId="0" xfId="0" applyNumberFormat="1" applyFont="1" applyBorder="1" applyAlignment="1">
      <alignment horizontal="center" vertical="top" shrinkToFit="1"/>
    </xf>
    <xf numFmtId="0" fontId="0" fillId="0" borderId="0" xfId="0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top" shrinkToFit="1"/>
    </xf>
    <xf numFmtId="1" fontId="4" fillId="2" borderId="6" xfId="0" applyNumberFormat="1" applyFont="1" applyFill="1" applyBorder="1" applyAlignment="1">
      <alignment horizontal="center" vertical="top" shrinkToFit="1"/>
    </xf>
    <xf numFmtId="1" fontId="4" fillId="2" borderId="7" xfId="0" applyNumberFormat="1" applyFont="1" applyFill="1" applyBorder="1" applyAlignment="1">
      <alignment horizontal="center" vertical="top" shrinkToFi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top" wrapText="1"/>
    </xf>
    <xf numFmtId="0" fontId="25" fillId="6" borderId="9" xfId="0" applyFont="1" applyFill="1" applyBorder="1" applyAlignment="1">
      <alignment horizontal="center" vertical="top" wrapText="1"/>
    </xf>
    <xf numFmtId="0" fontId="25" fillId="6" borderId="10" xfId="0" applyFont="1" applyFill="1" applyBorder="1" applyAlignment="1">
      <alignment horizontal="center" vertical="top" wrapText="1"/>
    </xf>
    <xf numFmtId="0" fontId="25" fillId="6" borderId="11" xfId="0" applyFont="1" applyFill="1" applyBorder="1" applyAlignment="1">
      <alignment horizontal="center" vertical="top" wrapText="1"/>
    </xf>
    <xf numFmtId="1" fontId="4" fillId="6" borderId="5" xfId="0" applyNumberFormat="1" applyFont="1" applyFill="1" applyBorder="1" applyAlignment="1">
      <alignment horizontal="center" vertical="top" shrinkToFit="1"/>
    </xf>
    <xf numFmtId="1" fontId="4" fillId="6" borderId="6" xfId="0" applyNumberFormat="1" applyFont="1" applyFill="1" applyBorder="1" applyAlignment="1">
      <alignment horizontal="center" vertical="top" shrinkToFit="1"/>
    </xf>
    <xf numFmtId="1" fontId="4" fillId="6" borderId="7" xfId="0" applyNumberFormat="1" applyFont="1" applyFill="1" applyBorder="1" applyAlignment="1">
      <alignment horizontal="center" vertical="top" shrinkToFit="1"/>
    </xf>
    <xf numFmtId="0" fontId="3" fillId="6" borderId="5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1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32" fillId="0" borderId="0" xfId="0" applyFont="1" applyAlignment="1">
      <alignment horizontal="center" vertical="top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8"/>
  <sheetViews>
    <sheetView tabSelected="1" topLeftCell="L1" zoomScale="235" zoomScaleNormal="235" workbookViewId="0">
      <selection sqref="A1:XFD1048576"/>
    </sheetView>
  </sheetViews>
  <sheetFormatPr defaultRowHeight="13" x14ac:dyDescent="0.3"/>
  <cols>
    <col min="1" max="1" width="10.3984375" customWidth="1"/>
    <col min="2" max="2" width="9.796875" customWidth="1"/>
    <col min="3" max="3" width="2.796875" style="11" customWidth="1"/>
    <col min="4" max="4" width="3.19921875" style="11" customWidth="1"/>
    <col min="5" max="5" width="2.796875" style="11" customWidth="1"/>
    <col min="6" max="6" width="3.19921875" style="11" customWidth="1"/>
    <col min="7" max="7" width="2.796875" style="11" customWidth="1"/>
    <col min="8" max="8" width="3.19921875" style="11" customWidth="1"/>
    <col min="9" max="10" width="2.796875" style="11" customWidth="1"/>
    <col min="11" max="11" width="2.796875" customWidth="1"/>
    <col min="12" max="12" width="3.19921875" customWidth="1"/>
    <col min="13" max="13" width="2.796875" customWidth="1"/>
    <col min="14" max="14" width="3.19921875" customWidth="1"/>
    <col min="15" max="15" width="2.796875" customWidth="1"/>
    <col min="16" max="16" width="3.19921875" customWidth="1"/>
    <col min="17" max="20" width="2.796875" customWidth="1"/>
    <col min="21" max="21" width="2.69921875" customWidth="1"/>
    <col min="22" max="24" width="2.796875" customWidth="1"/>
    <col min="25" max="25" width="3.5" customWidth="1"/>
    <col min="26" max="26" width="7.19921875" customWidth="1"/>
    <col min="27" max="27" width="3.5" customWidth="1"/>
  </cols>
  <sheetData>
    <row r="1" spans="1:29" ht="8.25" customHeight="1" x14ac:dyDescent="0.3">
      <c r="A1" s="125" t="s">
        <v>0</v>
      </c>
      <c r="B1" s="128" t="s">
        <v>1</v>
      </c>
      <c r="C1" s="142">
        <v>2022</v>
      </c>
      <c r="D1" s="143"/>
      <c r="E1" s="143"/>
      <c r="F1" s="143"/>
      <c r="G1" s="143"/>
      <c r="H1" s="143"/>
      <c r="I1" s="143"/>
      <c r="J1" s="144"/>
      <c r="K1" s="131">
        <v>2023</v>
      </c>
      <c r="L1" s="132"/>
      <c r="M1" s="132"/>
      <c r="N1" s="132"/>
      <c r="O1" s="132"/>
      <c r="P1" s="132"/>
      <c r="Q1" s="132"/>
      <c r="R1" s="133"/>
      <c r="S1" s="131">
        <v>2024</v>
      </c>
      <c r="T1" s="132"/>
      <c r="U1" s="132"/>
      <c r="V1" s="132"/>
      <c r="W1" s="132"/>
      <c r="X1" s="133"/>
      <c r="Y1" s="119" t="s">
        <v>2</v>
      </c>
      <c r="Z1" s="122" t="s">
        <v>179</v>
      </c>
      <c r="AA1" s="119" t="s">
        <v>3</v>
      </c>
    </row>
    <row r="2" spans="1:29" ht="6.75" customHeight="1" x14ac:dyDescent="0.3">
      <c r="A2" s="126"/>
      <c r="B2" s="129"/>
      <c r="C2" s="145" t="s">
        <v>4</v>
      </c>
      <c r="D2" s="146"/>
      <c r="E2" s="146"/>
      <c r="F2" s="146"/>
      <c r="G2" s="146"/>
      <c r="H2" s="146"/>
      <c r="I2" s="146"/>
      <c r="J2" s="147"/>
      <c r="K2" s="116" t="s">
        <v>108</v>
      </c>
      <c r="L2" s="117"/>
      <c r="M2" s="117"/>
      <c r="N2" s="117"/>
      <c r="O2" s="117"/>
      <c r="P2" s="117"/>
      <c r="Q2" s="117"/>
      <c r="R2" s="118"/>
      <c r="S2" s="116" t="s">
        <v>109</v>
      </c>
      <c r="T2" s="117"/>
      <c r="U2" s="117"/>
      <c r="V2" s="117"/>
      <c r="W2" s="117"/>
      <c r="X2" s="118"/>
      <c r="Y2" s="120"/>
      <c r="Z2" s="123"/>
      <c r="AA2" s="120"/>
    </row>
    <row r="3" spans="1:29" ht="6" customHeight="1" x14ac:dyDescent="0.3">
      <c r="A3" s="127"/>
      <c r="B3" s="130"/>
      <c r="C3" s="55" t="s">
        <v>182</v>
      </c>
      <c r="D3" s="56" t="s">
        <v>183</v>
      </c>
      <c r="E3" s="55" t="s">
        <v>182</v>
      </c>
      <c r="F3" s="57" t="s">
        <v>183</v>
      </c>
      <c r="G3" s="55" t="s">
        <v>182</v>
      </c>
      <c r="H3" s="57" t="s">
        <v>183</v>
      </c>
      <c r="I3" s="138" t="s">
        <v>181</v>
      </c>
      <c r="J3" s="139"/>
      <c r="K3" s="58" t="s">
        <v>182</v>
      </c>
      <c r="L3" s="59" t="s">
        <v>183</v>
      </c>
      <c r="M3" s="58" t="s">
        <v>182</v>
      </c>
      <c r="N3" s="60" t="s">
        <v>183</v>
      </c>
      <c r="O3" s="58" t="s">
        <v>182</v>
      </c>
      <c r="P3" s="60" t="s">
        <v>183</v>
      </c>
      <c r="Q3" s="134" t="s">
        <v>180</v>
      </c>
      <c r="R3" s="135"/>
      <c r="S3" s="4" t="s">
        <v>5</v>
      </c>
      <c r="T3" s="3" t="s">
        <v>6</v>
      </c>
      <c r="U3" s="4" t="s">
        <v>5</v>
      </c>
      <c r="V3" s="3" t="s">
        <v>6</v>
      </c>
      <c r="W3" s="2" t="s">
        <v>5</v>
      </c>
      <c r="X3" s="3" t="s">
        <v>6</v>
      </c>
      <c r="Y3" s="121"/>
      <c r="Z3" s="124"/>
      <c r="AA3" s="121"/>
      <c r="AC3" s="150" t="s">
        <v>205</v>
      </c>
    </row>
    <row r="4" spans="1:29" ht="6" customHeight="1" x14ac:dyDescent="0.3">
      <c r="A4" s="114"/>
      <c r="B4" s="115"/>
      <c r="C4" s="55" t="s">
        <v>184</v>
      </c>
      <c r="D4" s="46"/>
      <c r="E4" s="55" t="s">
        <v>185</v>
      </c>
      <c r="F4" s="46"/>
      <c r="G4" s="55" t="s">
        <v>186</v>
      </c>
      <c r="H4" s="46"/>
      <c r="I4" s="140"/>
      <c r="J4" s="141"/>
      <c r="K4" s="58" t="s">
        <v>125</v>
      </c>
      <c r="L4" s="61"/>
      <c r="M4" s="58" t="s">
        <v>160</v>
      </c>
      <c r="N4" s="37"/>
      <c r="O4" s="58" t="s">
        <v>176</v>
      </c>
      <c r="P4" s="37"/>
      <c r="Q4" s="136"/>
      <c r="R4" s="137"/>
      <c r="S4" s="81"/>
      <c r="T4" s="81"/>
      <c r="U4" s="81"/>
      <c r="V4" s="81"/>
      <c r="W4" s="81"/>
      <c r="X4" s="81"/>
      <c r="Y4" s="1"/>
      <c r="Z4" s="1"/>
      <c r="AA4" s="1"/>
      <c r="AC4" s="150"/>
    </row>
    <row r="5" spans="1:29" ht="6" customHeight="1" x14ac:dyDescent="0.15">
      <c r="A5" s="2" t="s">
        <v>7</v>
      </c>
      <c r="B5" s="2" t="s">
        <v>191</v>
      </c>
      <c r="C5" s="47">
        <v>10</v>
      </c>
      <c r="D5" s="75">
        <v>4</v>
      </c>
      <c r="E5" s="45">
        <v>23</v>
      </c>
      <c r="F5" s="76">
        <v>1</v>
      </c>
      <c r="G5" s="47">
        <v>15</v>
      </c>
      <c r="H5" s="84"/>
      <c r="I5" s="47">
        <v>13</v>
      </c>
      <c r="J5" s="62"/>
      <c r="K5" s="47">
        <v>24</v>
      </c>
      <c r="L5" s="36"/>
      <c r="M5" s="49">
        <v>6</v>
      </c>
      <c r="N5" s="75">
        <v>5</v>
      </c>
      <c r="O5" s="29">
        <v>33</v>
      </c>
      <c r="P5" s="77">
        <v>4</v>
      </c>
      <c r="Q5" s="47">
        <v>27</v>
      </c>
      <c r="R5" s="63"/>
      <c r="S5" s="50">
        <v>35</v>
      </c>
      <c r="T5" s="87">
        <v>2</v>
      </c>
      <c r="U5" s="50">
        <v>23</v>
      </c>
      <c r="V5" s="88">
        <v>2</v>
      </c>
      <c r="W5" s="83">
        <v>16</v>
      </c>
      <c r="X5" s="87">
        <v>3</v>
      </c>
      <c r="Y5" s="5">
        <f>C5+I5+G5+K5+M5+Q5+S5+U5+W5</f>
        <v>169</v>
      </c>
      <c r="Z5" s="79">
        <f>D5+F5+H5+L5+N5+P5+T5+V5+X5</f>
        <v>21</v>
      </c>
      <c r="AA5" s="90">
        <f t="shared" ref="AA5:AA68" si="0">Y5-Z5</f>
        <v>148</v>
      </c>
      <c r="AB5" s="148">
        <v>296</v>
      </c>
      <c r="AC5" s="149">
        <v>1</v>
      </c>
    </row>
    <row r="6" spans="1:29" ht="6" customHeight="1" x14ac:dyDescent="0.15">
      <c r="A6" s="2" t="s">
        <v>9</v>
      </c>
      <c r="B6" s="19" t="s">
        <v>191</v>
      </c>
      <c r="C6" s="47">
        <v>10</v>
      </c>
      <c r="D6" s="75">
        <v>4</v>
      </c>
      <c r="E6" s="45">
        <v>23</v>
      </c>
      <c r="F6" s="76">
        <v>1</v>
      </c>
      <c r="G6" s="47">
        <v>15</v>
      </c>
      <c r="H6" s="84"/>
      <c r="I6" s="47">
        <v>13</v>
      </c>
      <c r="J6" s="62"/>
      <c r="K6" s="47">
        <v>24</v>
      </c>
      <c r="L6" s="36"/>
      <c r="M6" s="49">
        <v>6</v>
      </c>
      <c r="N6" s="75">
        <v>5</v>
      </c>
      <c r="O6" s="29">
        <v>33</v>
      </c>
      <c r="P6" s="77">
        <v>4</v>
      </c>
      <c r="Q6" s="47">
        <v>27</v>
      </c>
      <c r="R6" s="63"/>
      <c r="S6" s="50">
        <v>35</v>
      </c>
      <c r="T6" s="87">
        <v>2</v>
      </c>
      <c r="U6" s="50">
        <v>23</v>
      </c>
      <c r="V6" s="88">
        <v>2</v>
      </c>
      <c r="W6" s="83">
        <v>16</v>
      </c>
      <c r="X6" s="87">
        <v>3</v>
      </c>
      <c r="Y6" s="5">
        <f>C6+I6+G6+K6+M6+Q6+S6+U6+W6</f>
        <v>169</v>
      </c>
      <c r="Z6" s="79">
        <f t="shared" ref="Z6:Z77" si="1">D6+F6+H6+L6+N6+P6+T6+V6+X6</f>
        <v>21</v>
      </c>
      <c r="AA6" s="90">
        <f t="shared" si="0"/>
        <v>148</v>
      </c>
      <c r="AB6" s="149"/>
      <c r="AC6" s="149"/>
    </row>
    <row r="7" spans="1:29" ht="6" customHeight="1" x14ac:dyDescent="0.15">
      <c r="A7" s="2" t="s">
        <v>12</v>
      </c>
      <c r="B7" s="2" t="s">
        <v>191</v>
      </c>
      <c r="C7" s="47">
        <v>10</v>
      </c>
      <c r="D7" s="75">
        <v>3</v>
      </c>
      <c r="E7" s="49">
        <v>28</v>
      </c>
      <c r="F7" s="76">
        <v>5</v>
      </c>
      <c r="G7" s="48">
        <v>28</v>
      </c>
      <c r="H7" s="76">
        <v>2</v>
      </c>
      <c r="I7" s="47">
        <v>17</v>
      </c>
      <c r="J7" s="62"/>
      <c r="K7" s="29">
        <v>51</v>
      </c>
      <c r="L7" s="36"/>
      <c r="M7" s="49">
        <v>8</v>
      </c>
      <c r="N7" s="75">
        <v>5</v>
      </c>
      <c r="O7" s="47">
        <v>8</v>
      </c>
      <c r="P7" s="75">
        <v>4</v>
      </c>
      <c r="Q7" s="47">
        <v>18</v>
      </c>
      <c r="R7" s="63"/>
      <c r="S7" s="50">
        <v>39</v>
      </c>
      <c r="T7" s="88">
        <v>2</v>
      </c>
      <c r="U7" s="50">
        <v>33</v>
      </c>
      <c r="V7" s="88">
        <v>2</v>
      </c>
      <c r="W7" s="83">
        <v>17</v>
      </c>
      <c r="X7" s="87">
        <v>3</v>
      </c>
      <c r="Y7" s="5">
        <f>C7+I7+E7+O7+M7+Q7+S7+U7+W7</f>
        <v>178</v>
      </c>
      <c r="Z7" s="79">
        <f t="shared" si="1"/>
        <v>26</v>
      </c>
      <c r="AA7" s="90">
        <f t="shared" ref="AA7:AA8" si="2">Y7-Z7</f>
        <v>152</v>
      </c>
      <c r="AB7" s="148">
        <v>304</v>
      </c>
      <c r="AC7" s="149">
        <v>2</v>
      </c>
    </row>
    <row r="8" spans="1:29" ht="6" customHeight="1" x14ac:dyDescent="0.15">
      <c r="A8" s="2" t="s">
        <v>13</v>
      </c>
      <c r="B8" s="19" t="s">
        <v>191</v>
      </c>
      <c r="C8" s="47">
        <v>10</v>
      </c>
      <c r="D8" s="75">
        <v>3</v>
      </c>
      <c r="E8" s="49">
        <v>28</v>
      </c>
      <c r="F8" s="76">
        <v>5</v>
      </c>
      <c r="G8" s="48">
        <v>28</v>
      </c>
      <c r="H8" s="76">
        <v>2</v>
      </c>
      <c r="I8" s="47">
        <v>17</v>
      </c>
      <c r="J8" s="62"/>
      <c r="K8" s="29">
        <v>51</v>
      </c>
      <c r="L8" s="36"/>
      <c r="M8" s="49">
        <v>8</v>
      </c>
      <c r="N8" s="75">
        <v>5</v>
      </c>
      <c r="O8" s="47">
        <v>8</v>
      </c>
      <c r="P8" s="75">
        <v>4</v>
      </c>
      <c r="Q8" s="47">
        <v>18</v>
      </c>
      <c r="R8" s="63"/>
      <c r="S8" s="50">
        <v>39</v>
      </c>
      <c r="T8" s="88">
        <v>2</v>
      </c>
      <c r="U8" s="50">
        <v>33</v>
      </c>
      <c r="V8" s="88">
        <v>2</v>
      </c>
      <c r="W8" s="83">
        <v>17</v>
      </c>
      <c r="X8" s="87">
        <v>3</v>
      </c>
      <c r="Y8" s="5">
        <f>C8+I8+E8+O8+M8+Q8+S8+U8+W8</f>
        <v>178</v>
      </c>
      <c r="Z8" s="79">
        <f t="shared" si="1"/>
        <v>26</v>
      </c>
      <c r="AA8" s="90">
        <f t="shared" si="2"/>
        <v>152</v>
      </c>
      <c r="AB8" s="149"/>
      <c r="AC8" s="149"/>
    </row>
    <row r="9" spans="1:29" ht="6" hidden="1" customHeight="1" x14ac:dyDescent="0.15">
      <c r="A9" s="6" t="s">
        <v>10</v>
      </c>
      <c r="B9" s="6" t="s">
        <v>11</v>
      </c>
      <c r="C9" s="47">
        <v>16</v>
      </c>
      <c r="D9" s="75">
        <v>5</v>
      </c>
      <c r="E9" s="47">
        <v>15</v>
      </c>
      <c r="F9" s="76">
        <v>4</v>
      </c>
      <c r="G9" s="48">
        <v>24</v>
      </c>
      <c r="H9" s="76">
        <v>3</v>
      </c>
      <c r="I9" s="47">
        <v>23</v>
      </c>
      <c r="J9" s="62"/>
      <c r="K9" s="31">
        <v>62</v>
      </c>
      <c r="L9" s="36"/>
      <c r="M9" s="47">
        <v>36</v>
      </c>
      <c r="N9" s="36"/>
      <c r="O9" s="47">
        <v>30</v>
      </c>
      <c r="P9" s="75">
        <v>2</v>
      </c>
      <c r="Q9" s="53">
        <v>41.5</v>
      </c>
      <c r="R9" s="64"/>
      <c r="S9" s="24">
        <v>93</v>
      </c>
      <c r="T9" s="88"/>
      <c r="U9" s="23">
        <v>84</v>
      </c>
      <c r="V9" s="87"/>
      <c r="W9" s="82">
        <v>72</v>
      </c>
      <c r="X9" s="87"/>
      <c r="Y9" s="5">
        <f t="shared" ref="Y9:Y79" si="3">C9+I9+G9+K9+M9+Q9+S9+U9+W9</f>
        <v>451.5</v>
      </c>
      <c r="Z9" s="79">
        <f t="shared" si="1"/>
        <v>14</v>
      </c>
      <c r="AA9" s="90">
        <f t="shared" si="0"/>
        <v>437.5</v>
      </c>
      <c r="AB9" s="91"/>
      <c r="AC9" s="91"/>
    </row>
    <row r="10" spans="1:29" ht="6" customHeight="1" x14ac:dyDescent="0.3">
      <c r="A10" s="2" t="s">
        <v>21</v>
      </c>
      <c r="B10" s="19" t="s">
        <v>190</v>
      </c>
      <c r="C10" s="47">
        <v>40</v>
      </c>
      <c r="D10" s="46"/>
      <c r="E10" s="45">
        <v>42</v>
      </c>
      <c r="F10" s="46"/>
      <c r="G10" s="47">
        <v>15</v>
      </c>
      <c r="H10" s="76">
        <v>4</v>
      </c>
      <c r="I10" s="47">
        <v>16</v>
      </c>
      <c r="J10" s="62"/>
      <c r="K10" s="29">
        <v>64</v>
      </c>
      <c r="L10" s="61"/>
      <c r="M10" s="67">
        <v>51.5</v>
      </c>
      <c r="N10" s="37"/>
      <c r="O10" s="47">
        <v>21</v>
      </c>
      <c r="P10" s="36"/>
      <c r="Q10" s="47">
        <v>11</v>
      </c>
      <c r="R10" s="63"/>
      <c r="S10" s="51">
        <v>37.5</v>
      </c>
      <c r="T10" s="87">
        <v>4</v>
      </c>
      <c r="U10" s="50">
        <v>13</v>
      </c>
      <c r="V10" s="87">
        <v>5</v>
      </c>
      <c r="W10" s="83">
        <v>14</v>
      </c>
      <c r="X10" s="87">
        <v>4</v>
      </c>
      <c r="Y10" s="5">
        <f>C10+I10+G10+O10+M10+Q10+S10+U10+W10</f>
        <v>219</v>
      </c>
      <c r="Z10" s="79">
        <f t="shared" si="1"/>
        <v>17</v>
      </c>
      <c r="AA10" s="90">
        <f t="shared" si="0"/>
        <v>202</v>
      </c>
      <c r="AB10" s="149">
        <v>404</v>
      </c>
      <c r="AC10" s="149">
        <v>3</v>
      </c>
    </row>
    <row r="11" spans="1:29" ht="6" customHeight="1" x14ac:dyDescent="0.3">
      <c r="A11" s="2" t="s">
        <v>22</v>
      </c>
      <c r="B11" s="19" t="s">
        <v>190</v>
      </c>
      <c r="C11" s="47">
        <v>40</v>
      </c>
      <c r="D11" s="46"/>
      <c r="E11" s="45">
        <v>42</v>
      </c>
      <c r="F11" s="46"/>
      <c r="G11" s="47">
        <v>15</v>
      </c>
      <c r="H11" s="76">
        <v>4</v>
      </c>
      <c r="I11" s="47">
        <v>16</v>
      </c>
      <c r="J11" s="62"/>
      <c r="K11" s="29">
        <v>64</v>
      </c>
      <c r="L11" s="61"/>
      <c r="M11" s="67">
        <v>51.5</v>
      </c>
      <c r="N11" s="37"/>
      <c r="O11" s="47">
        <v>21</v>
      </c>
      <c r="P11" s="36"/>
      <c r="Q11" s="47">
        <v>11</v>
      </c>
      <c r="R11" s="63"/>
      <c r="S11" s="51">
        <v>37.5</v>
      </c>
      <c r="T11" s="87">
        <v>4</v>
      </c>
      <c r="U11" s="50">
        <v>13</v>
      </c>
      <c r="V11" s="87">
        <v>5</v>
      </c>
      <c r="W11" s="83">
        <v>14</v>
      </c>
      <c r="X11" s="87">
        <v>4</v>
      </c>
      <c r="Y11" s="5">
        <f>C11+I11+G11+O11+M11+Q11+S11+U11+W11</f>
        <v>219</v>
      </c>
      <c r="Z11" s="79">
        <f t="shared" si="1"/>
        <v>17</v>
      </c>
      <c r="AA11" s="90">
        <f t="shared" si="0"/>
        <v>202</v>
      </c>
      <c r="AB11" s="149"/>
      <c r="AC11" s="149"/>
    </row>
    <row r="12" spans="1:29" ht="6" customHeight="1" x14ac:dyDescent="0.15">
      <c r="A12" s="2" t="s">
        <v>26</v>
      </c>
      <c r="B12" s="2" t="s">
        <v>27</v>
      </c>
      <c r="C12" s="48">
        <v>32</v>
      </c>
      <c r="D12" s="75">
        <v>1</v>
      </c>
      <c r="E12" s="47">
        <v>5</v>
      </c>
      <c r="F12" s="76">
        <v>3</v>
      </c>
      <c r="G12" s="47">
        <v>2</v>
      </c>
      <c r="H12" s="76">
        <v>5</v>
      </c>
      <c r="I12" s="47">
        <v>14</v>
      </c>
      <c r="J12" s="62"/>
      <c r="K12" s="29">
        <v>66</v>
      </c>
      <c r="L12" s="36"/>
      <c r="M12" s="47">
        <v>10</v>
      </c>
      <c r="N12" s="36"/>
      <c r="O12" s="47">
        <v>15</v>
      </c>
      <c r="P12" s="75">
        <v>5</v>
      </c>
      <c r="Q12" s="47">
        <v>49</v>
      </c>
      <c r="R12" s="63"/>
      <c r="S12" s="50">
        <v>33</v>
      </c>
      <c r="T12" s="87">
        <v>3</v>
      </c>
      <c r="U12" s="49">
        <v>21</v>
      </c>
      <c r="V12" s="81"/>
      <c r="W12" s="83">
        <v>35</v>
      </c>
      <c r="X12" s="81"/>
      <c r="Y12" s="5">
        <f>E12+I12+G12+O12+M12+Q12+S12+U12+W12</f>
        <v>184</v>
      </c>
      <c r="Z12" s="79">
        <f t="shared" si="1"/>
        <v>17</v>
      </c>
      <c r="AA12" s="90">
        <f t="shared" si="0"/>
        <v>167</v>
      </c>
      <c r="AB12" s="149">
        <v>411</v>
      </c>
      <c r="AC12" s="149">
        <v>4</v>
      </c>
    </row>
    <row r="13" spans="1:29" ht="6.75" customHeight="1" x14ac:dyDescent="0.3">
      <c r="A13" s="2" t="s">
        <v>28</v>
      </c>
      <c r="B13" s="2" t="s">
        <v>27</v>
      </c>
      <c r="C13" s="45">
        <v>84</v>
      </c>
      <c r="D13" s="46"/>
      <c r="E13" s="47">
        <v>78</v>
      </c>
      <c r="F13" s="46"/>
      <c r="G13" s="47">
        <v>2</v>
      </c>
      <c r="H13" s="76">
        <v>5</v>
      </c>
      <c r="I13" s="47">
        <v>14</v>
      </c>
      <c r="J13" s="62"/>
      <c r="K13" s="32">
        <v>66</v>
      </c>
      <c r="L13" s="61"/>
      <c r="M13" s="47">
        <v>10</v>
      </c>
      <c r="N13" s="37"/>
      <c r="O13" s="47">
        <v>15</v>
      </c>
      <c r="P13" s="75">
        <v>5</v>
      </c>
      <c r="Q13" s="47">
        <v>49</v>
      </c>
      <c r="R13" s="63"/>
      <c r="S13" s="50">
        <v>33</v>
      </c>
      <c r="T13" s="87">
        <v>3</v>
      </c>
      <c r="U13" s="50">
        <v>21</v>
      </c>
      <c r="V13" s="81"/>
      <c r="W13" s="83">
        <v>35</v>
      </c>
      <c r="X13" s="81"/>
      <c r="Y13" s="5">
        <f>E13+I13+G13+O13+M13+Q13+S13+U13+W13</f>
        <v>257</v>
      </c>
      <c r="Z13" s="79">
        <f t="shared" si="1"/>
        <v>13</v>
      </c>
      <c r="AA13" s="90">
        <f t="shared" si="0"/>
        <v>244</v>
      </c>
      <c r="AB13" s="149"/>
      <c r="AC13" s="149"/>
    </row>
    <row r="14" spans="1:29" ht="6" customHeight="1" x14ac:dyDescent="0.15">
      <c r="A14" s="16" t="s">
        <v>196</v>
      </c>
      <c r="B14" s="6" t="s">
        <v>11</v>
      </c>
      <c r="C14" s="47">
        <v>16</v>
      </c>
      <c r="D14" s="75">
        <v>5</v>
      </c>
      <c r="E14" s="47">
        <v>15</v>
      </c>
      <c r="F14" s="76">
        <v>4</v>
      </c>
      <c r="G14" s="48">
        <v>24</v>
      </c>
      <c r="H14" s="76">
        <v>3</v>
      </c>
      <c r="I14" s="47">
        <v>23</v>
      </c>
      <c r="J14" s="62"/>
      <c r="K14" s="31">
        <v>62</v>
      </c>
      <c r="L14" s="36"/>
      <c r="M14" s="47">
        <v>36</v>
      </c>
      <c r="N14" s="36"/>
      <c r="O14" s="47">
        <v>30</v>
      </c>
      <c r="P14" s="75">
        <v>2</v>
      </c>
      <c r="Q14" s="53">
        <v>41.5</v>
      </c>
      <c r="R14" s="64"/>
      <c r="S14" s="50">
        <v>44</v>
      </c>
      <c r="T14" s="24"/>
      <c r="U14" s="85">
        <v>39</v>
      </c>
      <c r="V14" s="82"/>
      <c r="W14" s="83">
        <v>42</v>
      </c>
      <c r="X14" s="82"/>
      <c r="Y14" s="5">
        <f>C14+I14+E14+O14+M14+Q14+S14+U14+W14</f>
        <v>286.5</v>
      </c>
      <c r="Z14" s="79">
        <f t="shared" ref="Z14:Z15" si="4">D14+F14+H14+L14+N14+P14+T14+V14+X14</f>
        <v>14</v>
      </c>
      <c r="AA14" s="90">
        <f t="shared" ref="AA14:AA15" si="5">Y14-Z14</f>
        <v>272.5</v>
      </c>
      <c r="AB14" s="149">
        <v>527</v>
      </c>
      <c r="AC14" s="149">
        <v>5</v>
      </c>
    </row>
    <row r="15" spans="1:29" ht="6" customHeight="1" x14ac:dyDescent="0.15">
      <c r="A15" s="6" t="s">
        <v>14</v>
      </c>
      <c r="B15" s="6" t="s">
        <v>11</v>
      </c>
      <c r="C15" s="47">
        <v>19</v>
      </c>
      <c r="D15" s="75">
        <v>5</v>
      </c>
      <c r="E15" s="48">
        <v>29</v>
      </c>
      <c r="F15" s="76">
        <v>4</v>
      </c>
      <c r="G15" s="47">
        <v>21</v>
      </c>
      <c r="H15" s="76">
        <v>3</v>
      </c>
      <c r="I15" s="47">
        <v>11</v>
      </c>
      <c r="J15" s="62"/>
      <c r="K15" s="47">
        <v>45</v>
      </c>
      <c r="L15" s="36"/>
      <c r="M15" s="33">
        <v>46.5</v>
      </c>
      <c r="N15" s="36"/>
      <c r="O15" s="47">
        <v>18</v>
      </c>
      <c r="P15" s="75">
        <v>2</v>
      </c>
      <c r="Q15" s="47">
        <v>29</v>
      </c>
      <c r="R15" s="64"/>
      <c r="S15" s="50">
        <v>44</v>
      </c>
      <c r="T15" s="24"/>
      <c r="U15" s="49">
        <v>39</v>
      </c>
      <c r="V15" s="82"/>
      <c r="W15" s="83">
        <v>42</v>
      </c>
      <c r="X15" s="82"/>
      <c r="Y15" s="5">
        <f>C15+I15+G15+K15+O15+Q15+S15+U15+W15</f>
        <v>268</v>
      </c>
      <c r="Z15" s="79">
        <f t="shared" si="4"/>
        <v>14</v>
      </c>
      <c r="AA15" s="90">
        <f t="shared" si="5"/>
        <v>254</v>
      </c>
      <c r="AB15" s="149"/>
      <c r="AC15" s="149"/>
    </row>
    <row r="16" spans="1:29" ht="6.75" customHeight="1" x14ac:dyDescent="0.3">
      <c r="A16" s="2" t="s">
        <v>38</v>
      </c>
      <c r="B16" s="15" t="s">
        <v>192</v>
      </c>
      <c r="C16" s="47">
        <v>53</v>
      </c>
      <c r="D16" s="46"/>
      <c r="E16" s="47">
        <v>45</v>
      </c>
      <c r="F16" s="46"/>
      <c r="G16" s="47">
        <v>28</v>
      </c>
      <c r="H16" s="46"/>
      <c r="I16" s="48"/>
      <c r="J16" s="46"/>
      <c r="K16" s="47">
        <v>13</v>
      </c>
      <c r="L16" s="77">
        <v>3</v>
      </c>
      <c r="M16" s="47">
        <v>34</v>
      </c>
      <c r="N16" s="77">
        <v>4</v>
      </c>
      <c r="O16" s="47">
        <v>20</v>
      </c>
      <c r="P16" s="37"/>
      <c r="Q16" s="29"/>
      <c r="R16" s="65"/>
      <c r="S16" s="50">
        <v>27</v>
      </c>
      <c r="T16" s="88">
        <v>5</v>
      </c>
      <c r="U16" s="50">
        <v>37</v>
      </c>
      <c r="V16" s="81"/>
      <c r="W16" s="83">
        <v>41</v>
      </c>
      <c r="X16" s="81"/>
      <c r="Y16" s="5">
        <f>C16+E16+G16+K16+M16+O16+S16+U16+W16</f>
        <v>298</v>
      </c>
      <c r="Z16" s="79">
        <f>D16+F16+H16+L16+N16+P16+T16+V16+X16</f>
        <v>12</v>
      </c>
      <c r="AA16" s="90">
        <f t="shared" ref="AA16:AA25" si="6">Y16-Z16</f>
        <v>286</v>
      </c>
      <c r="AB16" s="149">
        <v>572</v>
      </c>
      <c r="AC16" s="149">
        <v>6</v>
      </c>
    </row>
    <row r="17" spans="1:29" ht="6.75" customHeight="1" x14ac:dyDescent="0.3">
      <c r="A17" s="2" t="s">
        <v>39</v>
      </c>
      <c r="B17" s="15" t="s">
        <v>192</v>
      </c>
      <c r="C17" s="47">
        <v>53</v>
      </c>
      <c r="D17" s="46"/>
      <c r="E17" s="47">
        <v>45</v>
      </c>
      <c r="F17" s="46"/>
      <c r="G17" s="47">
        <v>28</v>
      </c>
      <c r="H17" s="46"/>
      <c r="I17" s="48"/>
      <c r="J17" s="46"/>
      <c r="K17" s="47">
        <v>13</v>
      </c>
      <c r="L17" s="77">
        <v>3</v>
      </c>
      <c r="M17" s="47">
        <v>34</v>
      </c>
      <c r="N17" s="77">
        <v>4</v>
      </c>
      <c r="O17" s="47">
        <v>20</v>
      </c>
      <c r="P17" s="37"/>
      <c r="Q17" s="29"/>
      <c r="R17" s="65"/>
      <c r="S17" s="50">
        <v>27</v>
      </c>
      <c r="T17" s="88">
        <v>5</v>
      </c>
      <c r="U17" s="50">
        <v>37</v>
      </c>
      <c r="V17" s="81"/>
      <c r="W17" s="83">
        <v>41</v>
      </c>
      <c r="X17" s="81"/>
      <c r="Y17" s="5">
        <f>C17+E17+G17+K17+M17+O17+S17+U17+W17</f>
        <v>298</v>
      </c>
      <c r="Z17" s="79">
        <f t="shared" ref="Z17:Z25" si="7">D17+F17+H17+L17+N17+P17+T17+V17+X17</f>
        <v>12</v>
      </c>
      <c r="AA17" s="90">
        <f t="shared" si="6"/>
        <v>286</v>
      </c>
      <c r="AB17" s="149"/>
      <c r="AC17" s="149"/>
    </row>
    <row r="18" spans="1:29" ht="6.75" customHeight="1" x14ac:dyDescent="0.3">
      <c r="A18" s="7" t="s">
        <v>65</v>
      </c>
      <c r="B18" s="15" t="s">
        <v>192</v>
      </c>
      <c r="C18" s="47">
        <v>52</v>
      </c>
      <c r="D18" s="46"/>
      <c r="E18" s="45">
        <v>57</v>
      </c>
      <c r="F18" s="46"/>
      <c r="G18" s="47">
        <v>39</v>
      </c>
      <c r="H18" s="46"/>
      <c r="I18" s="47">
        <v>37</v>
      </c>
      <c r="J18" s="46"/>
      <c r="K18" s="47">
        <v>37</v>
      </c>
      <c r="L18" s="77">
        <v>3</v>
      </c>
      <c r="M18" s="49">
        <v>4</v>
      </c>
      <c r="N18" s="77">
        <v>4</v>
      </c>
      <c r="O18" s="47">
        <v>47</v>
      </c>
      <c r="P18" s="37"/>
      <c r="Q18" s="21"/>
      <c r="R18" s="20"/>
      <c r="S18" s="51">
        <v>20</v>
      </c>
      <c r="T18" s="87">
        <v>5</v>
      </c>
      <c r="U18" s="50">
        <v>34</v>
      </c>
      <c r="V18" s="81"/>
      <c r="W18" s="83">
        <v>28</v>
      </c>
      <c r="X18" s="81"/>
      <c r="Y18" s="5">
        <f>C18+I18+G18+K18+M18+O18+S18+U18+W18</f>
        <v>298</v>
      </c>
      <c r="Z18" s="79">
        <f>D18+F18+H18+L18+N18+P18+T18+V18+X18</f>
        <v>12</v>
      </c>
      <c r="AA18" s="90">
        <f t="shared" si="6"/>
        <v>286</v>
      </c>
      <c r="AB18" s="149">
        <v>572</v>
      </c>
      <c r="AC18" s="149">
        <v>6</v>
      </c>
    </row>
    <row r="19" spans="1:29" ht="6.75" customHeight="1" x14ac:dyDescent="0.3">
      <c r="A19" s="7" t="s">
        <v>66</v>
      </c>
      <c r="B19" s="15" t="s">
        <v>192</v>
      </c>
      <c r="C19" s="47">
        <v>52</v>
      </c>
      <c r="D19" s="46"/>
      <c r="E19" s="48">
        <v>57</v>
      </c>
      <c r="F19" s="46"/>
      <c r="G19" s="47">
        <v>39</v>
      </c>
      <c r="H19" s="46"/>
      <c r="I19" s="47">
        <v>37</v>
      </c>
      <c r="J19" s="46"/>
      <c r="K19" s="47">
        <v>37</v>
      </c>
      <c r="L19" s="77">
        <v>3</v>
      </c>
      <c r="M19" s="47">
        <v>4</v>
      </c>
      <c r="N19" s="77">
        <v>4</v>
      </c>
      <c r="O19" s="47">
        <v>47</v>
      </c>
      <c r="P19" s="37"/>
      <c r="Q19" s="21"/>
      <c r="R19" s="20"/>
      <c r="S19" s="49">
        <v>20</v>
      </c>
      <c r="T19" s="87">
        <v>5</v>
      </c>
      <c r="U19" s="50">
        <v>34</v>
      </c>
      <c r="V19" s="81"/>
      <c r="W19" s="83">
        <v>28</v>
      </c>
      <c r="X19" s="81"/>
      <c r="Y19" s="5">
        <f>C19+I19+G19+K19+M19+O19+S19+U19+W19</f>
        <v>298</v>
      </c>
      <c r="Z19" s="79">
        <f t="shared" si="7"/>
        <v>12</v>
      </c>
      <c r="AA19" s="90">
        <f t="shared" si="6"/>
        <v>286</v>
      </c>
      <c r="AB19" s="149"/>
      <c r="AC19" s="149"/>
    </row>
    <row r="20" spans="1:29" ht="6.75" customHeight="1" x14ac:dyDescent="0.3">
      <c r="A20" s="19" t="s">
        <v>197</v>
      </c>
      <c r="B20" s="15" t="s">
        <v>193</v>
      </c>
      <c r="C20" s="47">
        <v>29</v>
      </c>
      <c r="D20" s="46"/>
      <c r="E20" s="47">
        <v>19</v>
      </c>
      <c r="F20" s="46"/>
      <c r="G20" s="47">
        <v>13</v>
      </c>
      <c r="H20" s="46"/>
      <c r="I20" s="48">
        <v>52</v>
      </c>
      <c r="J20" s="46"/>
      <c r="K20" s="47">
        <v>41</v>
      </c>
      <c r="L20" s="69"/>
      <c r="M20" s="35">
        <v>60.5</v>
      </c>
      <c r="N20" s="37"/>
      <c r="O20" s="47">
        <v>16</v>
      </c>
      <c r="P20" s="77">
        <v>5</v>
      </c>
      <c r="Q20" s="53">
        <v>36.5</v>
      </c>
      <c r="R20" s="65"/>
      <c r="S20" s="85">
        <v>31</v>
      </c>
      <c r="T20" s="87">
        <v>3</v>
      </c>
      <c r="U20" s="50">
        <v>55</v>
      </c>
      <c r="V20" s="81"/>
      <c r="W20" s="83">
        <v>45</v>
      </c>
      <c r="X20" s="81"/>
      <c r="Y20" s="5">
        <f>C20+E20+G20+K20+O20+Q20+S20+U20+W20</f>
        <v>285.5</v>
      </c>
      <c r="Z20" s="79">
        <f t="shared" si="7"/>
        <v>8</v>
      </c>
      <c r="AA20" s="90">
        <f t="shared" si="6"/>
        <v>277.5</v>
      </c>
      <c r="AB20" s="149">
        <v>590</v>
      </c>
      <c r="AC20" s="149">
        <v>8</v>
      </c>
    </row>
    <row r="21" spans="1:29" ht="6" customHeight="1" x14ac:dyDescent="0.3">
      <c r="A21" s="2" t="s">
        <v>34</v>
      </c>
      <c r="B21" s="19" t="s">
        <v>193</v>
      </c>
      <c r="C21" s="53">
        <v>31.5</v>
      </c>
      <c r="D21" s="75">
        <v>1</v>
      </c>
      <c r="E21" s="45">
        <v>40</v>
      </c>
      <c r="F21" s="76">
        <v>3</v>
      </c>
      <c r="G21" s="47">
        <v>24</v>
      </c>
      <c r="H21" s="76">
        <v>5</v>
      </c>
      <c r="I21" s="47">
        <v>30</v>
      </c>
      <c r="J21" s="46"/>
      <c r="K21" s="35">
        <v>86</v>
      </c>
      <c r="L21" s="36"/>
      <c r="M21" s="67">
        <v>60.5</v>
      </c>
      <c r="N21" s="36"/>
      <c r="O21" s="47">
        <v>16</v>
      </c>
      <c r="P21" s="75">
        <v>5</v>
      </c>
      <c r="Q21" s="53">
        <v>36.5</v>
      </c>
      <c r="R21" s="65"/>
      <c r="S21" s="50">
        <v>31</v>
      </c>
      <c r="T21" s="87">
        <v>3</v>
      </c>
      <c r="U21" s="50">
        <v>55</v>
      </c>
      <c r="V21" s="81"/>
      <c r="W21" s="83">
        <v>45</v>
      </c>
      <c r="X21" s="81"/>
      <c r="Y21" s="5">
        <f>C21+I21+G21+O21+M21+Q21+S21+U21+W21</f>
        <v>329.5</v>
      </c>
      <c r="Z21" s="79">
        <f>D21+F21+H21+L21+N21+P21+T21+V21+X21</f>
        <v>17</v>
      </c>
      <c r="AA21" s="90">
        <f t="shared" si="6"/>
        <v>312.5</v>
      </c>
      <c r="AB21" s="149"/>
      <c r="AC21" s="149"/>
    </row>
    <row r="22" spans="1:29" ht="6.75" customHeight="1" x14ac:dyDescent="0.3">
      <c r="A22" s="8" t="s">
        <v>35</v>
      </c>
      <c r="B22" s="18" t="s">
        <v>190</v>
      </c>
      <c r="C22" s="70">
        <v>39.5</v>
      </c>
      <c r="D22" s="46"/>
      <c r="E22" s="47">
        <v>23</v>
      </c>
      <c r="F22" s="46"/>
      <c r="G22" s="47">
        <v>18</v>
      </c>
      <c r="H22" s="76">
        <v>4</v>
      </c>
      <c r="I22" s="47">
        <v>31</v>
      </c>
      <c r="J22" s="62"/>
      <c r="K22" s="33">
        <v>60</v>
      </c>
      <c r="L22" s="69"/>
      <c r="M22" s="47">
        <v>27</v>
      </c>
      <c r="N22" s="37"/>
      <c r="O22" s="47">
        <v>46</v>
      </c>
      <c r="P22" s="36"/>
      <c r="Q22" s="53">
        <v>21.5</v>
      </c>
      <c r="R22" s="64"/>
      <c r="S22" s="85">
        <v>25</v>
      </c>
      <c r="T22" s="87">
        <v>4</v>
      </c>
      <c r="U22" s="50">
        <v>26</v>
      </c>
      <c r="V22" s="87">
        <v>5</v>
      </c>
      <c r="W22" s="83">
        <v>18</v>
      </c>
      <c r="X22" s="87">
        <v>4</v>
      </c>
      <c r="Y22" s="5">
        <f>E22+I22+G22+O22+M22+Q22+S22+U22+W22</f>
        <v>235.5</v>
      </c>
      <c r="Z22" s="79">
        <f>D22+F22+H22+L22+N22+P22+T22+V22+X22</f>
        <v>17</v>
      </c>
      <c r="AA22" s="90">
        <f t="shared" si="6"/>
        <v>218.5</v>
      </c>
      <c r="AB22" s="149">
        <v>704</v>
      </c>
      <c r="AC22" s="149">
        <v>9</v>
      </c>
    </row>
    <row r="23" spans="1:29" ht="6.75" customHeight="1" x14ac:dyDescent="0.3">
      <c r="A23" s="8" t="s">
        <v>189</v>
      </c>
      <c r="B23" s="8" t="s">
        <v>190</v>
      </c>
      <c r="C23" s="12">
        <v>84</v>
      </c>
      <c r="D23" s="41"/>
      <c r="E23" s="9">
        <v>78</v>
      </c>
      <c r="F23" s="41"/>
      <c r="G23" s="9">
        <v>62</v>
      </c>
      <c r="H23" s="76"/>
      <c r="I23" s="47"/>
      <c r="J23" s="62"/>
      <c r="K23" s="12">
        <v>68</v>
      </c>
      <c r="L23" s="38"/>
      <c r="M23" s="51">
        <v>57</v>
      </c>
      <c r="N23" s="20"/>
      <c r="O23" s="50">
        <v>80</v>
      </c>
      <c r="P23" s="36"/>
      <c r="Q23" s="53"/>
      <c r="R23" s="64"/>
      <c r="S23" s="85">
        <v>25</v>
      </c>
      <c r="T23" s="87">
        <v>4</v>
      </c>
      <c r="U23" s="50">
        <v>26</v>
      </c>
      <c r="V23" s="87">
        <v>5</v>
      </c>
      <c r="W23" s="83">
        <v>18</v>
      </c>
      <c r="X23" s="87">
        <v>4</v>
      </c>
      <c r="Y23" s="5">
        <f>C23+E23+G23+K23+M23+O23+S23+U23+W23</f>
        <v>498</v>
      </c>
      <c r="Z23" s="79">
        <f t="shared" ref="Z23" si="8">D23+F23+H23+L23+N23+P23+T23+V23+X23</f>
        <v>13</v>
      </c>
      <c r="AA23" s="90">
        <f t="shared" si="6"/>
        <v>485</v>
      </c>
      <c r="AB23" s="149"/>
      <c r="AC23" s="149"/>
    </row>
    <row r="24" spans="1:29" ht="6.75" customHeight="1" x14ac:dyDescent="0.3">
      <c r="A24" s="13" t="s">
        <v>113</v>
      </c>
      <c r="B24" s="15" t="s">
        <v>114</v>
      </c>
      <c r="C24" s="48">
        <v>84</v>
      </c>
      <c r="D24" s="46"/>
      <c r="E24" s="47">
        <v>78</v>
      </c>
      <c r="F24" s="46"/>
      <c r="G24" s="47">
        <v>62</v>
      </c>
      <c r="H24" s="46"/>
      <c r="I24" s="47">
        <v>12</v>
      </c>
      <c r="J24" s="46"/>
      <c r="K24" s="29">
        <v>58</v>
      </c>
      <c r="L24" s="69"/>
      <c r="M24" s="47">
        <v>30</v>
      </c>
      <c r="N24" s="77">
        <v>2</v>
      </c>
      <c r="O24" s="47">
        <v>52</v>
      </c>
      <c r="P24" s="37"/>
      <c r="Q24" s="47">
        <v>13</v>
      </c>
      <c r="R24" s="65"/>
      <c r="S24" s="50">
        <v>67</v>
      </c>
      <c r="T24" s="21"/>
      <c r="U24" s="50">
        <v>17</v>
      </c>
      <c r="V24" s="87">
        <v>3</v>
      </c>
      <c r="W24" s="83">
        <v>21</v>
      </c>
      <c r="X24" s="87">
        <v>2</v>
      </c>
      <c r="Y24" s="5">
        <f>E24+I24+G24+O24+M24+Q24+S24+U24+W24</f>
        <v>352</v>
      </c>
      <c r="Z24" s="79">
        <f t="shared" si="7"/>
        <v>7</v>
      </c>
      <c r="AA24" s="90">
        <f t="shared" si="6"/>
        <v>345</v>
      </c>
      <c r="AB24" s="149">
        <v>723</v>
      </c>
      <c r="AC24" s="149">
        <v>10</v>
      </c>
    </row>
    <row r="25" spans="1:29" ht="6.75" customHeight="1" x14ac:dyDescent="0.3">
      <c r="A25" s="13" t="s">
        <v>117</v>
      </c>
      <c r="B25" s="15" t="s">
        <v>118</v>
      </c>
      <c r="C25" s="47">
        <v>84</v>
      </c>
      <c r="D25" s="46"/>
      <c r="E25" s="47">
        <v>78</v>
      </c>
      <c r="F25" s="46"/>
      <c r="G25" s="47">
        <v>62</v>
      </c>
      <c r="H25" s="46"/>
      <c r="I25" s="48"/>
      <c r="J25" s="46"/>
      <c r="K25" s="47">
        <v>9</v>
      </c>
      <c r="L25" s="69"/>
      <c r="M25" s="47">
        <v>24</v>
      </c>
      <c r="N25" s="77">
        <v>2</v>
      </c>
      <c r="O25" s="47">
        <v>23</v>
      </c>
      <c r="P25" s="37"/>
      <c r="Q25" s="29"/>
      <c r="R25" s="65"/>
      <c r="S25" s="50">
        <v>67</v>
      </c>
      <c r="T25" s="21"/>
      <c r="U25" s="50">
        <v>17</v>
      </c>
      <c r="V25" s="87">
        <v>3</v>
      </c>
      <c r="W25" s="83">
        <v>21</v>
      </c>
      <c r="X25" s="87">
        <v>2</v>
      </c>
      <c r="Y25" s="5">
        <f>C25+E25+G25+K25+M25+O25+S25+U25+W25</f>
        <v>385</v>
      </c>
      <c r="Z25" s="79">
        <f t="shared" si="7"/>
        <v>7</v>
      </c>
      <c r="AA25" s="90">
        <f t="shared" si="6"/>
        <v>378</v>
      </c>
      <c r="AB25" s="149"/>
      <c r="AC25" s="149"/>
    </row>
    <row r="26" spans="1:29" ht="6.75" customHeight="1" x14ac:dyDescent="0.3">
      <c r="A26" s="13" t="s">
        <v>115</v>
      </c>
      <c r="B26" s="15" t="s">
        <v>116</v>
      </c>
      <c r="C26" s="48">
        <v>84</v>
      </c>
      <c r="D26" s="46"/>
      <c r="E26" s="47">
        <v>78</v>
      </c>
      <c r="F26" s="46"/>
      <c r="G26" s="47">
        <v>62</v>
      </c>
      <c r="H26" s="46"/>
      <c r="I26" s="47">
        <v>12</v>
      </c>
      <c r="J26" s="46"/>
      <c r="K26" s="29">
        <v>58</v>
      </c>
      <c r="L26" s="69"/>
      <c r="M26" s="47">
        <v>30</v>
      </c>
      <c r="N26" s="77">
        <v>2</v>
      </c>
      <c r="O26" s="47">
        <v>52</v>
      </c>
      <c r="P26" s="37"/>
      <c r="Q26" s="47">
        <v>13</v>
      </c>
      <c r="R26" s="65"/>
      <c r="S26" s="50">
        <v>29</v>
      </c>
      <c r="T26" s="88">
        <v>1</v>
      </c>
      <c r="U26" s="50">
        <v>9</v>
      </c>
      <c r="V26" s="87">
        <v>4</v>
      </c>
      <c r="W26" s="83">
        <v>3</v>
      </c>
      <c r="X26" s="87">
        <v>5</v>
      </c>
      <c r="Y26" s="5">
        <f>E26+I26+G26+O26+M26+Q26+S26+U26+W26</f>
        <v>288</v>
      </c>
      <c r="Z26" s="79">
        <f t="shared" ref="Z26:Z27" si="9">D26+F26+H26+L26+N26+P26+T26+V26+X26</f>
        <v>12</v>
      </c>
      <c r="AA26" s="90">
        <f t="shared" ref="AA26:AA27" si="10">Y26-Z26</f>
        <v>276</v>
      </c>
      <c r="AB26" s="149">
        <v>736</v>
      </c>
      <c r="AC26" s="149">
        <v>11</v>
      </c>
    </row>
    <row r="27" spans="1:29" ht="6.75" customHeight="1" x14ac:dyDescent="0.3">
      <c r="A27" s="13" t="s">
        <v>187</v>
      </c>
      <c r="B27" s="15" t="s">
        <v>188</v>
      </c>
      <c r="C27" s="12">
        <v>84</v>
      </c>
      <c r="D27" s="41"/>
      <c r="E27" s="9">
        <v>78</v>
      </c>
      <c r="F27" s="41"/>
      <c r="G27" s="9">
        <v>62</v>
      </c>
      <c r="H27" s="46"/>
      <c r="I27" s="47"/>
      <c r="J27" s="46"/>
      <c r="K27" s="12">
        <v>68</v>
      </c>
      <c r="L27" s="38"/>
      <c r="M27" s="51">
        <v>57</v>
      </c>
      <c r="N27" s="20"/>
      <c r="O27" s="50">
        <v>80</v>
      </c>
      <c r="P27" s="37"/>
      <c r="Q27" s="47"/>
      <c r="R27" s="65"/>
      <c r="S27" s="50">
        <v>29</v>
      </c>
      <c r="T27" s="88">
        <v>1</v>
      </c>
      <c r="U27" s="50">
        <v>9</v>
      </c>
      <c r="V27" s="87">
        <v>4</v>
      </c>
      <c r="W27" s="83">
        <v>3</v>
      </c>
      <c r="X27" s="87">
        <v>5</v>
      </c>
      <c r="Y27" s="5">
        <f>C27+E27+G27+K27+M27+O27+S27+U27+W27</f>
        <v>470</v>
      </c>
      <c r="Z27" s="79">
        <f t="shared" si="9"/>
        <v>10</v>
      </c>
      <c r="AA27" s="90">
        <f t="shared" si="10"/>
        <v>460</v>
      </c>
      <c r="AB27" s="149"/>
      <c r="AC27" s="149"/>
    </row>
    <row r="28" spans="1:29" ht="6" hidden="1" customHeight="1" x14ac:dyDescent="0.15">
      <c r="A28" s="6" t="s">
        <v>15</v>
      </c>
      <c r="B28" s="6" t="s">
        <v>11</v>
      </c>
      <c r="C28" s="47">
        <v>19</v>
      </c>
      <c r="D28" s="75">
        <v>5</v>
      </c>
      <c r="E28" s="48">
        <v>29</v>
      </c>
      <c r="F28" s="76">
        <v>4</v>
      </c>
      <c r="G28" s="47">
        <v>21</v>
      </c>
      <c r="H28" s="76">
        <v>3</v>
      </c>
      <c r="I28" s="47">
        <v>11</v>
      </c>
      <c r="J28" s="62"/>
      <c r="K28" s="47">
        <v>45</v>
      </c>
      <c r="L28" s="36"/>
      <c r="M28" s="33">
        <v>46.5</v>
      </c>
      <c r="N28" s="36"/>
      <c r="O28" s="47">
        <v>18</v>
      </c>
      <c r="P28" s="75">
        <v>2</v>
      </c>
      <c r="Q28" s="47">
        <v>29</v>
      </c>
      <c r="R28" s="64"/>
      <c r="S28" s="50">
        <v>93</v>
      </c>
      <c r="T28" s="24"/>
      <c r="U28" s="49">
        <v>84</v>
      </c>
      <c r="V28" s="82"/>
      <c r="W28" s="83">
        <v>72</v>
      </c>
      <c r="X28" s="82"/>
      <c r="Y28" s="5">
        <f t="shared" si="3"/>
        <v>420.5</v>
      </c>
      <c r="Z28" s="79">
        <f t="shared" si="1"/>
        <v>14</v>
      </c>
      <c r="AA28" s="90">
        <f t="shared" si="0"/>
        <v>406.5</v>
      </c>
      <c r="AB28" s="91"/>
      <c r="AC28" s="91"/>
    </row>
    <row r="29" spans="1:29" ht="6.75" hidden="1" customHeight="1" x14ac:dyDescent="0.3">
      <c r="A29" s="2" t="s">
        <v>16</v>
      </c>
      <c r="B29" s="7" t="s">
        <v>17</v>
      </c>
      <c r="C29" s="47">
        <v>27</v>
      </c>
      <c r="D29" s="46"/>
      <c r="E29" s="47">
        <v>13</v>
      </c>
      <c r="F29" s="76">
        <v>2</v>
      </c>
      <c r="G29" s="45">
        <v>34</v>
      </c>
      <c r="H29" s="46"/>
      <c r="I29" s="47">
        <v>23</v>
      </c>
      <c r="J29" s="46"/>
      <c r="K29" s="47">
        <v>14</v>
      </c>
      <c r="L29" s="77">
        <v>2</v>
      </c>
      <c r="M29" s="47">
        <v>40</v>
      </c>
      <c r="N29" s="75">
        <v>3</v>
      </c>
      <c r="O29" s="32">
        <v>57</v>
      </c>
      <c r="P29" s="37"/>
      <c r="Q29" s="53">
        <v>36.5</v>
      </c>
      <c r="R29" s="65"/>
      <c r="S29" s="50">
        <v>93</v>
      </c>
      <c r="T29" s="81"/>
      <c r="U29" s="47">
        <v>84</v>
      </c>
      <c r="V29" s="81"/>
      <c r="W29" s="83">
        <v>72</v>
      </c>
      <c r="X29" s="81"/>
      <c r="Y29" s="5">
        <f t="shared" si="3"/>
        <v>423.5</v>
      </c>
      <c r="Z29" s="79">
        <f t="shared" si="1"/>
        <v>7</v>
      </c>
      <c r="AA29" s="90">
        <f t="shared" si="0"/>
        <v>416.5</v>
      </c>
      <c r="AB29" s="91"/>
      <c r="AC29" s="91"/>
    </row>
    <row r="30" spans="1:29" ht="6.75" customHeight="1" x14ac:dyDescent="0.3">
      <c r="A30" s="2" t="s">
        <v>18</v>
      </c>
      <c r="B30" s="7" t="s">
        <v>17</v>
      </c>
      <c r="C30" s="47">
        <v>27</v>
      </c>
      <c r="D30" s="46"/>
      <c r="E30" s="47">
        <v>13</v>
      </c>
      <c r="F30" s="76">
        <v>2</v>
      </c>
      <c r="G30" s="45">
        <v>34</v>
      </c>
      <c r="H30" s="46"/>
      <c r="I30" s="47">
        <v>23</v>
      </c>
      <c r="J30" s="46"/>
      <c r="K30" s="47">
        <v>14</v>
      </c>
      <c r="L30" s="77">
        <v>2</v>
      </c>
      <c r="M30" s="47">
        <v>40</v>
      </c>
      <c r="N30" s="75">
        <v>3</v>
      </c>
      <c r="O30" s="32">
        <v>57</v>
      </c>
      <c r="P30" s="37"/>
      <c r="Q30" s="53">
        <v>36.5</v>
      </c>
      <c r="R30" s="65"/>
      <c r="S30" s="50">
        <v>68</v>
      </c>
      <c r="T30" s="81"/>
      <c r="U30" s="50">
        <v>44</v>
      </c>
      <c r="V30" s="81"/>
      <c r="W30" s="83">
        <v>61</v>
      </c>
      <c r="X30" s="81"/>
      <c r="Y30" s="5">
        <f>C30+I30+E30+K30+M30+Q30+S30+U30+W30</f>
        <v>326.5</v>
      </c>
      <c r="Z30" s="79">
        <f t="shared" si="1"/>
        <v>7</v>
      </c>
      <c r="AA30" s="90">
        <f>Y30-Z30</f>
        <v>319.5</v>
      </c>
      <c r="AB30" s="149">
        <v>771</v>
      </c>
      <c r="AC30" s="149">
        <v>12</v>
      </c>
    </row>
    <row r="31" spans="1:29" ht="6" hidden="1" customHeight="1" x14ac:dyDescent="0.3">
      <c r="A31" s="6" t="s">
        <v>19</v>
      </c>
      <c r="B31" s="16" t="s">
        <v>158</v>
      </c>
      <c r="C31" s="47">
        <v>47</v>
      </c>
      <c r="D31" s="75">
        <v>3</v>
      </c>
      <c r="E31" s="47">
        <v>9</v>
      </c>
      <c r="F31" s="76">
        <v>5</v>
      </c>
      <c r="G31" s="47">
        <v>19</v>
      </c>
      <c r="H31" s="76">
        <v>2</v>
      </c>
      <c r="I31" s="48"/>
      <c r="J31" s="46"/>
      <c r="K31" s="47">
        <v>20</v>
      </c>
      <c r="L31" s="75">
        <v>5</v>
      </c>
      <c r="M31" s="47">
        <v>39</v>
      </c>
      <c r="N31" s="36"/>
      <c r="O31" s="47">
        <v>71</v>
      </c>
      <c r="P31" s="36"/>
      <c r="Q31" s="31"/>
      <c r="R31" s="66"/>
      <c r="S31" s="50">
        <v>44</v>
      </c>
      <c r="T31" s="24"/>
      <c r="U31" s="50">
        <v>84</v>
      </c>
      <c r="V31" s="24"/>
      <c r="W31" s="83">
        <v>72</v>
      </c>
      <c r="X31" s="82"/>
      <c r="Y31" s="5">
        <f t="shared" si="3"/>
        <v>325</v>
      </c>
      <c r="Z31" s="79">
        <f t="shared" si="1"/>
        <v>15</v>
      </c>
      <c r="AA31" s="90">
        <f t="shared" si="0"/>
        <v>310</v>
      </c>
      <c r="AB31" s="149"/>
      <c r="AC31" s="149"/>
    </row>
    <row r="32" spans="1:29" ht="6" hidden="1" customHeight="1" x14ac:dyDescent="0.3">
      <c r="A32" s="6" t="s">
        <v>20</v>
      </c>
      <c r="B32" s="16" t="s">
        <v>159</v>
      </c>
      <c r="C32" s="47">
        <v>47</v>
      </c>
      <c r="D32" s="75">
        <v>3</v>
      </c>
      <c r="E32" s="47">
        <v>9</v>
      </c>
      <c r="F32" s="76">
        <v>5</v>
      </c>
      <c r="G32" s="47">
        <v>19</v>
      </c>
      <c r="H32" s="76">
        <v>2</v>
      </c>
      <c r="I32" s="48"/>
      <c r="J32" s="46"/>
      <c r="K32" s="47">
        <v>20</v>
      </c>
      <c r="L32" s="75">
        <v>5</v>
      </c>
      <c r="M32" s="47">
        <v>39</v>
      </c>
      <c r="N32" s="36"/>
      <c r="O32" s="47">
        <v>71</v>
      </c>
      <c r="P32" s="36"/>
      <c r="Q32" s="31"/>
      <c r="R32" s="66"/>
      <c r="S32" s="50">
        <v>44</v>
      </c>
      <c r="T32" s="24"/>
      <c r="U32" s="50">
        <v>84</v>
      </c>
      <c r="V32" s="24"/>
      <c r="W32" s="83">
        <v>72</v>
      </c>
      <c r="X32" s="82"/>
      <c r="Y32" s="5">
        <f t="shared" si="3"/>
        <v>325</v>
      </c>
      <c r="Z32" s="79">
        <f t="shared" si="1"/>
        <v>15</v>
      </c>
      <c r="AA32" s="90">
        <f t="shared" si="0"/>
        <v>310</v>
      </c>
      <c r="AB32" s="149"/>
      <c r="AC32" s="149"/>
    </row>
    <row r="33" spans="1:29" ht="6" hidden="1" customHeight="1" x14ac:dyDescent="0.3">
      <c r="A33" s="2" t="s">
        <v>110</v>
      </c>
      <c r="B33" s="2" t="s">
        <v>111</v>
      </c>
      <c r="C33" s="47">
        <v>84</v>
      </c>
      <c r="D33" s="46"/>
      <c r="E33" s="49">
        <v>78</v>
      </c>
      <c r="F33" s="46"/>
      <c r="G33" s="47">
        <v>62</v>
      </c>
      <c r="H33" s="62"/>
      <c r="I33" s="48"/>
      <c r="J33" s="62"/>
      <c r="K33" s="47">
        <v>33</v>
      </c>
      <c r="L33" s="61"/>
      <c r="M33" s="49">
        <v>34</v>
      </c>
      <c r="N33" s="77">
        <v>1</v>
      </c>
      <c r="O33" s="47">
        <v>38</v>
      </c>
      <c r="P33" s="36"/>
      <c r="Q33" s="29"/>
      <c r="R33" s="63"/>
      <c r="S33" s="50">
        <v>93</v>
      </c>
      <c r="T33" s="81"/>
      <c r="U33" s="50">
        <v>84</v>
      </c>
      <c r="V33" s="81"/>
      <c r="W33" s="83">
        <v>72</v>
      </c>
      <c r="X33" s="81"/>
      <c r="Y33" s="5">
        <f t="shared" si="3"/>
        <v>462</v>
      </c>
      <c r="Z33" s="79">
        <f t="shared" si="1"/>
        <v>1</v>
      </c>
      <c r="AA33" s="90">
        <f t="shared" si="0"/>
        <v>461</v>
      </c>
      <c r="AB33" s="149"/>
      <c r="AC33" s="149"/>
    </row>
    <row r="34" spans="1:29" ht="6" hidden="1" customHeight="1" x14ac:dyDescent="0.3">
      <c r="A34" s="6" t="s">
        <v>23</v>
      </c>
      <c r="B34" s="6" t="s">
        <v>24</v>
      </c>
      <c r="C34" s="45">
        <v>33</v>
      </c>
      <c r="D34" s="46"/>
      <c r="E34" s="47">
        <v>15</v>
      </c>
      <c r="F34" s="46"/>
      <c r="G34" s="47">
        <v>32</v>
      </c>
      <c r="H34" s="46"/>
      <c r="I34" s="47">
        <v>19</v>
      </c>
      <c r="J34" s="46"/>
      <c r="K34" s="49">
        <v>33</v>
      </c>
      <c r="L34" s="61"/>
      <c r="M34" s="47">
        <v>34</v>
      </c>
      <c r="N34" s="77">
        <v>1</v>
      </c>
      <c r="O34" s="47">
        <v>38</v>
      </c>
      <c r="P34" s="37"/>
      <c r="Q34" s="31"/>
      <c r="R34" s="66"/>
      <c r="S34" s="50">
        <v>93</v>
      </c>
      <c r="T34" s="82"/>
      <c r="U34" s="50">
        <v>84</v>
      </c>
      <c r="V34" s="82"/>
      <c r="W34" s="83">
        <v>72</v>
      </c>
      <c r="X34" s="82"/>
      <c r="Y34" s="5">
        <f t="shared" si="3"/>
        <v>400</v>
      </c>
      <c r="Z34" s="79">
        <f t="shared" si="1"/>
        <v>1</v>
      </c>
      <c r="AA34" s="90">
        <f t="shared" si="0"/>
        <v>399</v>
      </c>
      <c r="AB34" s="149"/>
      <c r="AC34" s="149"/>
    </row>
    <row r="35" spans="1:29" ht="6" hidden="1" customHeight="1" x14ac:dyDescent="0.3">
      <c r="A35" s="6" t="s">
        <v>25</v>
      </c>
      <c r="B35" s="6" t="s">
        <v>24</v>
      </c>
      <c r="C35" s="45">
        <v>33</v>
      </c>
      <c r="D35" s="46"/>
      <c r="E35" s="47">
        <v>15</v>
      </c>
      <c r="F35" s="46"/>
      <c r="G35" s="47">
        <v>32</v>
      </c>
      <c r="H35" s="46"/>
      <c r="I35" s="47">
        <v>19</v>
      </c>
      <c r="J35" s="46"/>
      <c r="K35" s="68">
        <v>77.5</v>
      </c>
      <c r="L35" s="61"/>
      <c r="M35" s="47">
        <v>31</v>
      </c>
      <c r="N35" s="77">
        <v>1</v>
      </c>
      <c r="O35" s="47">
        <v>55</v>
      </c>
      <c r="P35" s="37"/>
      <c r="Q35" s="47">
        <v>31</v>
      </c>
      <c r="R35" s="66"/>
      <c r="S35" s="50">
        <v>93</v>
      </c>
      <c r="T35" s="82"/>
      <c r="U35" s="50">
        <v>84</v>
      </c>
      <c r="V35" s="82"/>
      <c r="W35" s="83">
        <v>72</v>
      </c>
      <c r="X35" s="82"/>
      <c r="Y35" s="5">
        <f t="shared" si="3"/>
        <v>472.5</v>
      </c>
      <c r="Z35" s="79">
        <f t="shared" si="1"/>
        <v>1</v>
      </c>
      <c r="AA35" s="90">
        <f t="shared" si="0"/>
        <v>471.5</v>
      </c>
      <c r="AB35" s="149"/>
      <c r="AC35" s="149"/>
    </row>
    <row r="36" spans="1:29" ht="6" hidden="1" customHeight="1" x14ac:dyDescent="0.3">
      <c r="A36" s="6" t="s">
        <v>29</v>
      </c>
      <c r="B36" s="6" t="s">
        <v>8</v>
      </c>
      <c r="C36" s="47">
        <v>37</v>
      </c>
      <c r="D36" s="75">
        <v>4</v>
      </c>
      <c r="E36" s="47">
        <v>37</v>
      </c>
      <c r="F36" s="76">
        <v>1</v>
      </c>
      <c r="G36" s="48">
        <v>46</v>
      </c>
      <c r="H36" s="46"/>
      <c r="I36" s="47">
        <v>29</v>
      </c>
      <c r="J36" s="62"/>
      <c r="K36" s="47">
        <v>28</v>
      </c>
      <c r="L36" s="75">
        <v>5</v>
      </c>
      <c r="M36" s="31">
        <v>43</v>
      </c>
      <c r="N36" s="36"/>
      <c r="O36" s="47">
        <v>8</v>
      </c>
      <c r="P36" s="37"/>
      <c r="Q36" s="47">
        <v>15</v>
      </c>
      <c r="R36" s="64"/>
      <c r="S36" s="50">
        <v>93</v>
      </c>
      <c r="T36" s="82"/>
      <c r="U36" s="50">
        <v>84</v>
      </c>
      <c r="V36" s="82"/>
      <c r="W36" s="83">
        <v>72</v>
      </c>
      <c r="X36" s="82"/>
      <c r="Y36" s="5">
        <f t="shared" si="3"/>
        <v>447</v>
      </c>
      <c r="Z36" s="79">
        <f t="shared" si="1"/>
        <v>10</v>
      </c>
      <c r="AA36" s="90">
        <f t="shared" si="0"/>
        <v>437</v>
      </c>
      <c r="AB36" s="149"/>
      <c r="AC36" s="149"/>
    </row>
    <row r="37" spans="1:29" ht="6" hidden="1" customHeight="1" x14ac:dyDescent="0.3">
      <c r="A37" s="6" t="s">
        <v>30</v>
      </c>
      <c r="B37" s="6" t="s">
        <v>8</v>
      </c>
      <c r="C37" s="47">
        <v>37</v>
      </c>
      <c r="D37" s="75">
        <v>4</v>
      </c>
      <c r="E37" s="47">
        <v>37</v>
      </c>
      <c r="F37" s="76">
        <v>1</v>
      </c>
      <c r="G37" s="47">
        <v>46</v>
      </c>
      <c r="H37" s="46"/>
      <c r="I37" s="48"/>
      <c r="J37" s="46"/>
      <c r="K37" s="47">
        <v>28</v>
      </c>
      <c r="L37" s="75">
        <v>5</v>
      </c>
      <c r="M37" s="47">
        <v>43</v>
      </c>
      <c r="N37" s="36"/>
      <c r="O37" s="47">
        <v>8</v>
      </c>
      <c r="P37" s="37"/>
      <c r="Q37" s="31"/>
      <c r="R37" s="66"/>
      <c r="S37" s="50">
        <v>93</v>
      </c>
      <c r="T37" s="82"/>
      <c r="U37" s="50">
        <v>84</v>
      </c>
      <c r="V37" s="82"/>
      <c r="W37" s="83">
        <v>72</v>
      </c>
      <c r="X37" s="82"/>
      <c r="Y37" s="5">
        <f t="shared" si="3"/>
        <v>403</v>
      </c>
      <c r="Z37" s="79">
        <f t="shared" si="1"/>
        <v>10</v>
      </c>
      <c r="AA37" s="90">
        <f t="shared" si="0"/>
        <v>393</v>
      </c>
      <c r="AB37" s="149"/>
      <c r="AC37" s="149"/>
    </row>
    <row r="38" spans="1:29" ht="6" hidden="1" customHeight="1" x14ac:dyDescent="0.3">
      <c r="A38" s="6" t="s">
        <v>31</v>
      </c>
      <c r="B38" s="6" t="s">
        <v>8</v>
      </c>
      <c r="C38" s="45">
        <v>84</v>
      </c>
      <c r="D38" s="46"/>
      <c r="E38" s="47">
        <v>78</v>
      </c>
      <c r="F38" s="46"/>
      <c r="G38" s="47">
        <v>62</v>
      </c>
      <c r="H38" s="46"/>
      <c r="I38" s="47">
        <v>29</v>
      </c>
      <c r="J38" s="62"/>
      <c r="K38" s="49">
        <v>86</v>
      </c>
      <c r="L38" s="61"/>
      <c r="M38" s="31">
        <v>94</v>
      </c>
      <c r="N38" s="37"/>
      <c r="O38" s="47">
        <v>80</v>
      </c>
      <c r="P38" s="37"/>
      <c r="Q38" s="47">
        <v>15</v>
      </c>
      <c r="R38" s="64"/>
      <c r="S38" s="50">
        <v>93</v>
      </c>
      <c r="T38" s="82"/>
      <c r="U38" s="50">
        <v>84</v>
      </c>
      <c r="V38" s="82"/>
      <c r="W38" s="83">
        <v>72</v>
      </c>
      <c r="X38" s="82"/>
      <c r="Y38" s="5">
        <f t="shared" si="3"/>
        <v>619</v>
      </c>
      <c r="Z38" s="79">
        <f t="shared" si="1"/>
        <v>0</v>
      </c>
      <c r="AA38" s="90">
        <f t="shared" si="0"/>
        <v>619</v>
      </c>
      <c r="AB38" s="149"/>
      <c r="AC38" s="149"/>
    </row>
    <row r="39" spans="1:29" ht="6.75" customHeight="1" x14ac:dyDescent="0.3">
      <c r="A39" s="13" t="s">
        <v>119</v>
      </c>
      <c r="B39" s="15" t="s">
        <v>120</v>
      </c>
      <c r="C39" s="47">
        <v>84</v>
      </c>
      <c r="D39" s="46"/>
      <c r="E39" s="47">
        <v>78</v>
      </c>
      <c r="F39" s="46"/>
      <c r="G39" s="47">
        <v>62</v>
      </c>
      <c r="H39" s="46"/>
      <c r="I39" s="48"/>
      <c r="J39" s="46"/>
      <c r="K39" s="47">
        <v>9</v>
      </c>
      <c r="L39" s="69"/>
      <c r="M39" s="47">
        <v>24</v>
      </c>
      <c r="N39" s="77">
        <v>2</v>
      </c>
      <c r="O39" s="47">
        <v>23</v>
      </c>
      <c r="P39" s="37"/>
      <c r="Q39" s="29"/>
      <c r="R39" s="65"/>
      <c r="S39" s="50">
        <v>68</v>
      </c>
      <c r="T39" s="81"/>
      <c r="U39" s="50">
        <v>44</v>
      </c>
      <c r="V39" s="81"/>
      <c r="W39" s="83">
        <v>61</v>
      </c>
      <c r="X39" s="81"/>
      <c r="Y39" s="5">
        <f>C39+E39+G39+K39+M39+O39+S39+U39+W39</f>
        <v>453</v>
      </c>
      <c r="Z39" s="79">
        <f t="shared" ref="Z39:Z66" si="11">D39+F39+H39+L39+N39+P39+T39+V39+X39</f>
        <v>2</v>
      </c>
      <c r="AA39" s="90">
        <f t="shared" si="0"/>
        <v>451</v>
      </c>
      <c r="AB39" s="149"/>
      <c r="AC39" s="149"/>
    </row>
    <row r="40" spans="1:29" ht="6.75" customHeight="1" x14ac:dyDescent="0.3">
      <c r="A40" s="14" t="s">
        <v>131</v>
      </c>
      <c r="B40" s="14" t="s">
        <v>130</v>
      </c>
      <c r="C40" s="12">
        <v>84</v>
      </c>
      <c r="D40" s="41"/>
      <c r="E40" s="9">
        <v>78</v>
      </c>
      <c r="F40" s="41"/>
      <c r="G40" s="9">
        <v>62</v>
      </c>
      <c r="H40" s="41"/>
      <c r="I40" s="41"/>
      <c r="J40" s="41"/>
      <c r="K40" s="12">
        <v>13</v>
      </c>
      <c r="L40" s="38"/>
      <c r="M40" s="54">
        <v>94</v>
      </c>
      <c r="N40" s="37"/>
      <c r="O40" s="50">
        <v>13</v>
      </c>
      <c r="P40" s="77">
        <v>3</v>
      </c>
      <c r="Q40" s="40">
        <v>23</v>
      </c>
      <c r="R40" s="20"/>
      <c r="S40" s="50">
        <v>63</v>
      </c>
      <c r="T40" s="20"/>
      <c r="U40" s="50">
        <v>32</v>
      </c>
      <c r="V40" s="89">
        <v>1</v>
      </c>
      <c r="W40" s="40">
        <v>25</v>
      </c>
      <c r="X40" s="89">
        <v>1</v>
      </c>
      <c r="Y40" s="5">
        <f>C40+E40+G40+K40+O40+Q40+S40+U40+W40</f>
        <v>393</v>
      </c>
      <c r="Z40" s="79">
        <f>D40+F40+H40+L40+N40+P40+T40+V40+X40</f>
        <v>5</v>
      </c>
      <c r="AA40" s="90">
        <f t="shared" si="0"/>
        <v>388</v>
      </c>
      <c r="AB40" s="149">
        <v>776</v>
      </c>
      <c r="AC40" s="149">
        <v>13</v>
      </c>
    </row>
    <row r="41" spans="1:29" ht="6.75" hidden="1" customHeight="1" x14ac:dyDescent="0.3">
      <c r="A41" s="14" t="s">
        <v>133</v>
      </c>
      <c r="B41" s="14" t="s">
        <v>198</v>
      </c>
      <c r="C41" s="12">
        <v>84</v>
      </c>
      <c r="D41" s="41"/>
      <c r="E41" s="9">
        <v>78</v>
      </c>
      <c r="F41" s="41"/>
      <c r="G41" s="9">
        <v>62</v>
      </c>
      <c r="H41" s="41"/>
      <c r="I41" s="41"/>
      <c r="J41" s="41"/>
      <c r="K41" s="12">
        <v>30</v>
      </c>
      <c r="L41" s="38"/>
      <c r="M41" s="50">
        <v>94</v>
      </c>
      <c r="N41" s="37"/>
      <c r="O41" s="50">
        <v>80</v>
      </c>
      <c r="P41" s="26"/>
      <c r="Q41" s="20"/>
      <c r="R41" s="20"/>
      <c r="S41" s="50">
        <v>93</v>
      </c>
      <c r="T41" s="20"/>
      <c r="U41" s="50">
        <v>84</v>
      </c>
      <c r="V41" s="89"/>
      <c r="W41" s="40">
        <v>72</v>
      </c>
      <c r="X41" s="89"/>
      <c r="Y41" s="5">
        <f t="shared" ref="Y41:Y48" si="12">C41+E41+G41+K41+O41+Q41+S41+U41+W41</f>
        <v>583</v>
      </c>
      <c r="Z41" s="79">
        <f t="shared" ref="Z41:Z48" si="13">D41+F41+H41+L41+N41+P41+T41+V41+X41</f>
        <v>0</v>
      </c>
      <c r="AA41" s="90">
        <f t="shared" si="0"/>
        <v>583</v>
      </c>
      <c r="AB41" s="149"/>
      <c r="AC41" s="149"/>
    </row>
    <row r="42" spans="1:29" ht="6.75" hidden="1" customHeight="1" x14ac:dyDescent="0.3">
      <c r="A42" s="14" t="s">
        <v>134</v>
      </c>
      <c r="B42" s="14" t="s">
        <v>199</v>
      </c>
      <c r="C42" s="12">
        <v>84</v>
      </c>
      <c r="D42" s="41"/>
      <c r="E42" s="9">
        <v>78</v>
      </c>
      <c r="F42" s="41"/>
      <c r="G42" s="9">
        <v>62</v>
      </c>
      <c r="H42" s="41"/>
      <c r="I42" s="41"/>
      <c r="J42" s="41"/>
      <c r="K42" s="12">
        <v>30</v>
      </c>
      <c r="L42" s="38"/>
      <c r="M42" s="50">
        <v>94</v>
      </c>
      <c r="N42" s="37"/>
      <c r="O42" s="50">
        <v>80</v>
      </c>
      <c r="P42" s="26"/>
      <c r="Q42" s="20"/>
      <c r="R42" s="20"/>
      <c r="S42" s="50">
        <v>93</v>
      </c>
      <c r="T42" s="20"/>
      <c r="U42" s="50">
        <v>84</v>
      </c>
      <c r="V42" s="89"/>
      <c r="W42" s="40">
        <v>72</v>
      </c>
      <c r="X42" s="89"/>
      <c r="Y42" s="5">
        <f t="shared" si="12"/>
        <v>583</v>
      </c>
      <c r="Z42" s="79">
        <f t="shared" si="13"/>
        <v>0</v>
      </c>
      <c r="AA42" s="90">
        <f t="shared" si="0"/>
        <v>583</v>
      </c>
      <c r="AB42" s="149"/>
      <c r="AC42" s="149"/>
    </row>
    <row r="43" spans="1:29" ht="6.75" hidden="1" customHeight="1" x14ac:dyDescent="0.3">
      <c r="A43" s="14" t="s">
        <v>135</v>
      </c>
      <c r="B43" s="14" t="s">
        <v>200</v>
      </c>
      <c r="C43" s="12">
        <v>84</v>
      </c>
      <c r="D43" s="41"/>
      <c r="E43" s="9">
        <v>78</v>
      </c>
      <c r="F43" s="41"/>
      <c r="G43" s="9">
        <v>62</v>
      </c>
      <c r="H43" s="41"/>
      <c r="I43" s="41"/>
      <c r="J43" s="41"/>
      <c r="K43" s="12">
        <v>45</v>
      </c>
      <c r="L43" s="38"/>
      <c r="M43" s="50">
        <v>65</v>
      </c>
      <c r="N43" s="37"/>
      <c r="O43" s="50">
        <v>60</v>
      </c>
      <c r="P43" s="26"/>
      <c r="Q43" s="20"/>
      <c r="R43" s="20"/>
      <c r="S43" s="50">
        <v>93</v>
      </c>
      <c r="T43" s="20"/>
      <c r="U43" s="50">
        <v>84</v>
      </c>
      <c r="V43" s="89"/>
      <c r="W43" s="40">
        <v>72</v>
      </c>
      <c r="X43" s="89"/>
      <c r="Y43" s="5">
        <f t="shared" si="12"/>
        <v>578</v>
      </c>
      <c r="Z43" s="79">
        <f t="shared" si="13"/>
        <v>0</v>
      </c>
      <c r="AA43" s="90">
        <f t="shared" si="0"/>
        <v>578</v>
      </c>
      <c r="AB43" s="149"/>
      <c r="AC43" s="149"/>
    </row>
    <row r="44" spans="1:29" ht="6.75" hidden="1" customHeight="1" x14ac:dyDescent="0.3">
      <c r="A44" s="14" t="s">
        <v>136</v>
      </c>
      <c r="B44" s="14" t="s">
        <v>201</v>
      </c>
      <c r="C44" s="12">
        <v>84</v>
      </c>
      <c r="D44" s="41"/>
      <c r="E44" s="9">
        <v>78</v>
      </c>
      <c r="F44" s="41"/>
      <c r="G44" s="9">
        <v>62</v>
      </c>
      <c r="H44" s="41"/>
      <c r="I44" s="41"/>
      <c r="J44" s="41"/>
      <c r="K44" s="12">
        <v>45</v>
      </c>
      <c r="L44" s="38"/>
      <c r="M44" s="50">
        <v>65</v>
      </c>
      <c r="N44" s="37"/>
      <c r="O44" s="50">
        <v>60</v>
      </c>
      <c r="P44" s="26"/>
      <c r="Q44" s="20"/>
      <c r="R44" s="20"/>
      <c r="S44" s="50">
        <v>93</v>
      </c>
      <c r="T44" s="20"/>
      <c r="U44" s="50">
        <v>84</v>
      </c>
      <c r="V44" s="89"/>
      <c r="W44" s="40">
        <v>72</v>
      </c>
      <c r="X44" s="89"/>
      <c r="Y44" s="5">
        <f t="shared" si="12"/>
        <v>578</v>
      </c>
      <c r="Z44" s="79">
        <f t="shared" si="13"/>
        <v>0</v>
      </c>
      <c r="AA44" s="90">
        <f t="shared" si="0"/>
        <v>578</v>
      </c>
      <c r="AB44" s="149"/>
      <c r="AC44" s="149"/>
    </row>
    <row r="45" spans="1:29" ht="6.75" hidden="1" customHeight="1" x14ac:dyDescent="0.3">
      <c r="A45" s="14" t="s">
        <v>137</v>
      </c>
      <c r="B45" s="14" t="s">
        <v>202</v>
      </c>
      <c r="C45" s="12">
        <v>84</v>
      </c>
      <c r="D45" s="41"/>
      <c r="E45" s="9">
        <v>78</v>
      </c>
      <c r="F45" s="41"/>
      <c r="G45" s="9">
        <v>62</v>
      </c>
      <c r="H45" s="41"/>
      <c r="I45" s="41"/>
      <c r="J45" s="41"/>
      <c r="K45" s="12">
        <v>44</v>
      </c>
      <c r="L45" s="38"/>
      <c r="M45" s="50">
        <v>40</v>
      </c>
      <c r="N45" s="37"/>
      <c r="O45" s="50">
        <v>80</v>
      </c>
      <c r="P45" s="26"/>
      <c r="Q45" s="20"/>
      <c r="R45" s="20"/>
      <c r="S45" s="50">
        <v>93</v>
      </c>
      <c r="T45" s="20"/>
      <c r="U45" s="50">
        <v>84</v>
      </c>
      <c r="V45" s="89"/>
      <c r="W45" s="40">
        <v>72</v>
      </c>
      <c r="X45" s="89"/>
      <c r="Y45" s="5">
        <f t="shared" si="12"/>
        <v>597</v>
      </c>
      <c r="Z45" s="79">
        <f t="shared" si="13"/>
        <v>0</v>
      </c>
      <c r="AA45" s="90">
        <f t="shared" si="0"/>
        <v>597</v>
      </c>
      <c r="AB45" s="149"/>
      <c r="AC45" s="149"/>
    </row>
    <row r="46" spans="1:29" ht="6.75" hidden="1" customHeight="1" x14ac:dyDescent="0.3">
      <c r="A46" s="14" t="s">
        <v>175</v>
      </c>
      <c r="B46" s="14" t="s">
        <v>203</v>
      </c>
      <c r="C46" s="12">
        <v>84</v>
      </c>
      <c r="D46" s="41"/>
      <c r="E46" s="9">
        <v>78</v>
      </c>
      <c r="F46" s="41"/>
      <c r="G46" s="9">
        <v>62</v>
      </c>
      <c r="H46" s="41"/>
      <c r="I46" s="41"/>
      <c r="J46" s="41"/>
      <c r="K46" s="12">
        <v>68</v>
      </c>
      <c r="L46" s="38"/>
      <c r="M46" s="50">
        <v>94</v>
      </c>
      <c r="N46" s="37"/>
      <c r="O46" s="50">
        <v>34</v>
      </c>
      <c r="P46" s="26"/>
      <c r="Q46" s="20"/>
      <c r="R46" s="20"/>
      <c r="S46" s="50">
        <v>93</v>
      </c>
      <c r="T46" s="20"/>
      <c r="U46" s="50">
        <v>84</v>
      </c>
      <c r="V46" s="89"/>
      <c r="W46" s="40">
        <v>72</v>
      </c>
      <c r="X46" s="89"/>
      <c r="Y46" s="5">
        <f t="shared" si="12"/>
        <v>575</v>
      </c>
      <c r="Z46" s="79">
        <f t="shared" si="13"/>
        <v>0</v>
      </c>
      <c r="AA46" s="90">
        <f t="shared" si="0"/>
        <v>575</v>
      </c>
      <c r="AB46" s="149"/>
      <c r="AC46" s="149"/>
    </row>
    <row r="47" spans="1:29" ht="6.75" hidden="1" customHeight="1" x14ac:dyDescent="0.3">
      <c r="A47" s="14" t="s">
        <v>138</v>
      </c>
      <c r="B47" s="14" t="s">
        <v>204</v>
      </c>
      <c r="C47" s="12">
        <v>84</v>
      </c>
      <c r="D47" s="41"/>
      <c r="E47" s="9">
        <v>78</v>
      </c>
      <c r="F47" s="41"/>
      <c r="G47" s="9">
        <v>62</v>
      </c>
      <c r="H47" s="41"/>
      <c r="I47" s="41"/>
      <c r="J47" s="41"/>
      <c r="K47" s="12">
        <v>44</v>
      </c>
      <c r="L47" s="38"/>
      <c r="M47" s="50">
        <v>40</v>
      </c>
      <c r="N47" s="37"/>
      <c r="O47" s="50">
        <v>34</v>
      </c>
      <c r="P47" s="26"/>
      <c r="Q47" s="20"/>
      <c r="R47" s="20"/>
      <c r="S47" s="50">
        <v>93</v>
      </c>
      <c r="T47" s="20"/>
      <c r="U47" s="50">
        <v>84</v>
      </c>
      <c r="V47" s="89"/>
      <c r="W47" s="40">
        <v>72</v>
      </c>
      <c r="X47" s="89"/>
      <c r="Y47" s="5">
        <f t="shared" si="12"/>
        <v>551</v>
      </c>
      <c r="Z47" s="79">
        <f t="shared" si="13"/>
        <v>0</v>
      </c>
      <c r="AA47" s="90">
        <f t="shared" si="0"/>
        <v>551</v>
      </c>
      <c r="AB47" s="149"/>
      <c r="AC47" s="149"/>
    </row>
    <row r="48" spans="1:29" ht="6.75" customHeight="1" x14ac:dyDescent="0.3">
      <c r="A48" s="14" t="s">
        <v>129</v>
      </c>
      <c r="B48" s="14" t="s">
        <v>130</v>
      </c>
      <c r="C48" s="12">
        <v>84</v>
      </c>
      <c r="D48" s="41"/>
      <c r="E48" s="9">
        <v>78</v>
      </c>
      <c r="F48" s="41"/>
      <c r="G48" s="9">
        <v>62</v>
      </c>
      <c r="H48" s="41"/>
      <c r="I48" s="41"/>
      <c r="J48" s="41"/>
      <c r="K48" s="12">
        <v>13</v>
      </c>
      <c r="L48" s="38"/>
      <c r="M48" s="50">
        <v>94</v>
      </c>
      <c r="N48" s="37"/>
      <c r="O48" s="50">
        <v>13</v>
      </c>
      <c r="P48" s="86">
        <v>3</v>
      </c>
      <c r="Q48" s="40">
        <v>23</v>
      </c>
      <c r="R48" s="20"/>
      <c r="S48" s="50">
        <v>63</v>
      </c>
      <c r="T48" s="20"/>
      <c r="U48" s="50">
        <v>32</v>
      </c>
      <c r="V48" s="89">
        <v>1</v>
      </c>
      <c r="W48" s="40">
        <v>25</v>
      </c>
      <c r="X48" s="89">
        <v>1</v>
      </c>
      <c r="Y48" s="5">
        <f t="shared" si="12"/>
        <v>393</v>
      </c>
      <c r="Z48" s="79">
        <f t="shared" si="13"/>
        <v>5</v>
      </c>
      <c r="AA48" s="90">
        <f t="shared" si="0"/>
        <v>388</v>
      </c>
      <c r="AB48" s="149"/>
      <c r="AC48" s="149"/>
    </row>
    <row r="49" spans="1:29" ht="6.75" customHeight="1" x14ac:dyDescent="0.3">
      <c r="A49" s="14" t="s">
        <v>123</v>
      </c>
      <c r="B49" s="14" t="s">
        <v>124</v>
      </c>
      <c r="C49" s="53">
        <v>84</v>
      </c>
      <c r="D49" s="48"/>
      <c r="E49" s="47">
        <v>78</v>
      </c>
      <c r="F49" s="46"/>
      <c r="G49" s="47">
        <v>62</v>
      </c>
      <c r="H49" s="46"/>
      <c r="I49" s="48"/>
      <c r="J49" s="46"/>
      <c r="K49" s="53">
        <v>52</v>
      </c>
      <c r="L49" s="36"/>
      <c r="M49" s="47">
        <v>39</v>
      </c>
      <c r="N49" s="37"/>
      <c r="O49" s="47">
        <v>44</v>
      </c>
      <c r="P49" s="37"/>
      <c r="Q49" s="29"/>
      <c r="R49" s="30"/>
      <c r="S49" s="85">
        <v>69</v>
      </c>
      <c r="T49" s="81"/>
      <c r="U49" s="50">
        <v>69</v>
      </c>
      <c r="V49" s="81"/>
      <c r="W49" s="83">
        <v>63</v>
      </c>
      <c r="X49" s="81"/>
      <c r="Y49" s="5">
        <f t="shared" ref="Y49:Y50" si="14">C49+I49+G49+K49+M49+Q49+S49+U49+W49</f>
        <v>438</v>
      </c>
      <c r="Z49" s="79">
        <f t="shared" si="11"/>
        <v>0</v>
      </c>
      <c r="AA49" s="90">
        <f t="shared" si="0"/>
        <v>438</v>
      </c>
      <c r="AB49" s="149">
        <v>839</v>
      </c>
      <c r="AC49" s="149">
        <v>14</v>
      </c>
    </row>
    <row r="50" spans="1:29" ht="6.75" customHeight="1" x14ac:dyDescent="0.3">
      <c r="A50" s="6" t="s">
        <v>52</v>
      </c>
      <c r="B50" s="18" t="s">
        <v>122</v>
      </c>
      <c r="C50" s="47">
        <v>32</v>
      </c>
      <c r="D50" s="46"/>
      <c r="E50" s="45">
        <v>61</v>
      </c>
      <c r="F50" s="46"/>
      <c r="G50" s="47">
        <v>41</v>
      </c>
      <c r="H50" s="46"/>
      <c r="I50" s="47">
        <v>36</v>
      </c>
      <c r="J50" s="46"/>
      <c r="K50" s="47">
        <v>52</v>
      </c>
      <c r="L50" s="71"/>
      <c r="M50" s="49">
        <v>39</v>
      </c>
      <c r="N50" s="37"/>
      <c r="O50" s="47">
        <v>44</v>
      </c>
      <c r="P50" s="37"/>
      <c r="Q50" s="31"/>
      <c r="R50" s="28"/>
      <c r="S50" s="51">
        <v>69</v>
      </c>
      <c r="T50" s="82"/>
      <c r="U50" s="50">
        <v>69</v>
      </c>
      <c r="V50" s="82"/>
      <c r="W50" s="83">
        <v>63</v>
      </c>
      <c r="X50" s="82"/>
      <c r="Y50" s="5">
        <f t="shared" si="14"/>
        <v>401</v>
      </c>
      <c r="Z50" s="79">
        <f t="shared" si="11"/>
        <v>0</v>
      </c>
      <c r="AA50" s="90">
        <f t="shared" si="0"/>
        <v>401</v>
      </c>
      <c r="AB50" s="149"/>
      <c r="AC50" s="149"/>
    </row>
    <row r="51" spans="1:29" ht="6.75" customHeight="1" x14ac:dyDescent="0.3">
      <c r="A51" s="14" t="s">
        <v>194</v>
      </c>
      <c r="B51" s="14" t="s">
        <v>195</v>
      </c>
      <c r="C51" s="12">
        <v>87</v>
      </c>
      <c r="D51" s="41"/>
      <c r="E51" s="9">
        <v>78</v>
      </c>
      <c r="F51" s="41"/>
      <c r="G51" s="9">
        <v>62</v>
      </c>
      <c r="H51" s="41"/>
      <c r="I51" s="41"/>
      <c r="J51" s="41"/>
      <c r="K51" s="12">
        <v>86</v>
      </c>
      <c r="L51" s="38"/>
      <c r="M51" s="50">
        <v>94</v>
      </c>
      <c r="N51" s="37"/>
      <c r="O51" s="50">
        <v>80</v>
      </c>
      <c r="P51" s="77"/>
      <c r="Q51" s="20"/>
      <c r="R51" s="20"/>
      <c r="S51" s="50">
        <v>58</v>
      </c>
      <c r="T51" s="20"/>
      <c r="U51" s="50">
        <v>23</v>
      </c>
      <c r="V51" s="20"/>
      <c r="W51" s="40">
        <v>30</v>
      </c>
      <c r="X51" s="20"/>
      <c r="Y51" s="5">
        <f>C51+E51+G51+K51+M51+O51+S51+U51+W51</f>
        <v>598</v>
      </c>
      <c r="Z51" s="79">
        <f t="shared" ref="Z51:Z62" si="15">D51+F51+H51+L51+N51+P51+T51+V51+X51</f>
        <v>0</v>
      </c>
      <c r="AA51" s="90">
        <f t="shared" si="0"/>
        <v>598</v>
      </c>
      <c r="AB51" s="149">
        <v>855</v>
      </c>
      <c r="AC51" s="149">
        <v>15</v>
      </c>
    </row>
    <row r="52" spans="1:29" ht="6.75" customHeight="1" x14ac:dyDescent="0.3">
      <c r="A52" s="6" t="s">
        <v>32</v>
      </c>
      <c r="B52" s="8" t="s">
        <v>17</v>
      </c>
      <c r="C52" s="47">
        <v>41</v>
      </c>
      <c r="D52" s="46"/>
      <c r="E52" s="48">
        <v>42</v>
      </c>
      <c r="F52" s="76">
        <v>2</v>
      </c>
      <c r="G52" s="47">
        <v>29</v>
      </c>
      <c r="H52" s="46"/>
      <c r="I52" s="47">
        <v>20</v>
      </c>
      <c r="J52" s="46"/>
      <c r="K52" s="47">
        <v>42</v>
      </c>
      <c r="L52" s="77">
        <v>2</v>
      </c>
      <c r="M52" s="47">
        <v>7</v>
      </c>
      <c r="N52" s="75">
        <v>3</v>
      </c>
      <c r="O52" s="47">
        <v>14</v>
      </c>
      <c r="P52" s="37"/>
      <c r="Q52" s="31"/>
      <c r="R52" s="66"/>
      <c r="S52" s="85">
        <v>58</v>
      </c>
      <c r="T52" s="82"/>
      <c r="U52" s="50">
        <v>23</v>
      </c>
      <c r="V52" s="24"/>
      <c r="W52" s="83">
        <v>30</v>
      </c>
      <c r="X52" s="82"/>
      <c r="Y52" s="5">
        <f>C52+I52+G52+K52+M52+O52+S52+U52+W52</f>
        <v>264</v>
      </c>
      <c r="Z52" s="79">
        <f t="shared" si="15"/>
        <v>7</v>
      </c>
      <c r="AA52" s="90">
        <f t="shared" ref="AA52:AA64" si="16">Y52-Z52</f>
        <v>257</v>
      </c>
      <c r="AB52" s="149"/>
      <c r="AC52" s="149"/>
    </row>
    <row r="53" spans="1:29" ht="6" customHeight="1" x14ac:dyDescent="0.3">
      <c r="A53" s="6" t="s">
        <v>40</v>
      </c>
      <c r="B53" s="16" t="s">
        <v>112</v>
      </c>
      <c r="C53" s="47">
        <v>31</v>
      </c>
      <c r="D53" s="46"/>
      <c r="E53" s="45">
        <v>68</v>
      </c>
      <c r="F53" s="46"/>
      <c r="G53" s="47">
        <v>44</v>
      </c>
      <c r="H53" s="46"/>
      <c r="I53" s="47">
        <v>39</v>
      </c>
      <c r="J53" s="46"/>
      <c r="K53" s="53">
        <v>70.5</v>
      </c>
      <c r="L53" s="71"/>
      <c r="M53" s="49">
        <v>47</v>
      </c>
      <c r="N53" s="37"/>
      <c r="O53" s="47">
        <v>51</v>
      </c>
      <c r="P53" s="37"/>
      <c r="Q53" s="31"/>
      <c r="R53" s="28"/>
      <c r="S53" s="50">
        <v>60</v>
      </c>
      <c r="T53" s="20"/>
      <c r="U53" s="50">
        <v>74</v>
      </c>
      <c r="V53" s="21"/>
      <c r="W53" s="40">
        <v>60</v>
      </c>
      <c r="X53" s="82"/>
      <c r="Y53" s="5">
        <f>C53+I53+G53+K53+M53+O53+S53+U53+W53</f>
        <v>476.5</v>
      </c>
      <c r="Z53" s="79">
        <f t="shared" si="15"/>
        <v>0</v>
      </c>
      <c r="AA53" s="90">
        <f t="shared" si="16"/>
        <v>476.5</v>
      </c>
      <c r="AB53" s="149">
        <v>902</v>
      </c>
      <c r="AC53" s="149">
        <v>16</v>
      </c>
    </row>
    <row r="54" spans="1:29" ht="6" hidden="1" customHeight="1" x14ac:dyDescent="0.3">
      <c r="A54" s="17" t="s">
        <v>121</v>
      </c>
      <c r="B54" s="16" t="s">
        <v>112</v>
      </c>
      <c r="C54" s="47">
        <v>84</v>
      </c>
      <c r="D54" s="46"/>
      <c r="E54" s="49">
        <v>78</v>
      </c>
      <c r="F54" s="46"/>
      <c r="G54" s="47">
        <v>62</v>
      </c>
      <c r="H54" s="46"/>
      <c r="I54" s="48"/>
      <c r="J54" s="46"/>
      <c r="K54" s="53">
        <v>70.5</v>
      </c>
      <c r="L54" s="71"/>
      <c r="M54" s="49">
        <v>94</v>
      </c>
      <c r="N54" s="37"/>
      <c r="O54" s="47">
        <v>80</v>
      </c>
      <c r="P54" s="37"/>
      <c r="Q54" s="31"/>
      <c r="R54" s="28"/>
      <c r="S54" s="50">
        <v>93</v>
      </c>
      <c r="T54" s="82"/>
      <c r="U54" s="50">
        <v>84</v>
      </c>
      <c r="V54" s="24"/>
      <c r="W54" s="83">
        <v>72</v>
      </c>
      <c r="X54" s="82"/>
      <c r="Y54" s="5">
        <f t="shared" ref="Y54:Y64" si="17">C54+I54+G54+K54+M54+Q54+S54+U54+W54</f>
        <v>559.5</v>
      </c>
      <c r="Z54" s="79">
        <f t="shared" si="15"/>
        <v>0</v>
      </c>
      <c r="AA54" s="90">
        <f t="shared" si="16"/>
        <v>559.5</v>
      </c>
      <c r="AB54" s="149"/>
      <c r="AC54" s="149"/>
    </row>
    <row r="55" spans="1:29" ht="6" hidden="1" customHeight="1" x14ac:dyDescent="0.3">
      <c r="A55" s="6" t="s">
        <v>42</v>
      </c>
      <c r="B55" s="6" t="s">
        <v>41</v>
      </c>
      <c r="C55" s="47">
        <v>31</v>
      </c>
      <c r="D55" s="46"/>
      <c r="E55" s="45">
        <v>68</v>
      </c>
      <c r="F55" s="46"/>
      <c r="G55" s="47">
        <v>44</v>
      </c>
      <c r="H55" s="46"/>
      <c r="I55" s="48">
        <v>39</v>
      </c>
      <c r="J55" s="72"/>
      <c r="K55" s="47">
        <v>86</v>
      </c>
      <c r="L55" s="71"/>
      <c r="M55" s="49">
        <v>94</v>
      </c>
      <c r="N55" s="37"/>
      <c r="O55" s="47">
        <v>80</v>
      </c>
      <c r="P55" s="37"/>
      <c r="Q55" s="31"/>
      <c r="R55" s="28"/>
      <c r="S55" s="50">
        <v>93</v>
      </c>
      <c r="T55" s="82"/>
      <c r="U55" s="50">
        <v>84</v>
      </c>
      <c r="V55" s="24"/>
      <c r="W55" s="83">
        <v>72</v>
      </c>
      <c r="X55" s="82"/>
      <c r="Y55" s="5">
        <f t="shared" si="17"/>
        <v>543</v>
      </c>
      <c r="Z55" s="79">
        <f t="shared" si="15"/>
        <v>0</v>
      </c>
      <c r="AA55" s="90">
        <f t="shared" si="16"/>
        <v>543</v>
      </c>
      <c r="AB55" s="149"/>
      <c r="AC55" s="149"/>
    </row>
    <row r="56" spans="1:29" ht="6.75" hidden="1" customHeight="1" x14ac:dyDescent="0.3">
      <c r="A56" s="2" t="s">
        <v>43</v>
      </c>
      <c r="B56" s="15" t="s">
        <v>164</v>
      </c>
      <c r="C56" s="47">
        <v>33</v>
      </c>
      <c r="D56" s="46"/>
      <c r="E56" s="47">
        <v>61</v>
      </c>
      <c r="F56" s="46"/>
      <c r="G56" s="45">
        <v>62</v>
      </c>
      <c r="H56" s="46"/>
      <c r="I56" s="47">
        <v>35</v>
      </c>
      <c r="J56" s="46"/>
      <c r="K56" s="47">
        <v>86</v>
      </c>
      <c r="L56" s="71"/>
      <c r="M56" s="47">
        <v>45</v>
      </c>
      <c r="N56" s="37"/>
      <c r="O56" s="49">
        <v>80</v>
      </c>
      <c r="P56" s="37"/>
      <c r="Q56" s="29"/>
      <c r="R56" s="30"/>
      <c r="S56" s="50">
        <v>93</v>
      </c>
      <c r="T56" s="21"/>
      <c r="U56" s="50">
        <v>84</v>
      </c>
      <c r="V56" s="21"/>
      <c r="W56" s="83">
        <v>72</v>
      </c>
      <c r="X56" s="81"/>
      <c r="Y56" s="5">
        <f t="shared" si="17"/>
        <v>510</v>
      </c>
      <c r="Z56" s="79">
        <f t="shared" si="15"/>
        <v>0</v>
      </c>
      <c r="AA56" s="90">
        <f t="shared" si="16"/>
        <v>510</v>
      </c>
      <c r="AB56" s="149"/>
      <c r="AC56" s="149"/>
    </row>
    <row r="57" spans="1:29" ht="6.75" hidden="1" customHeight="1" x14ac:dyDescent="0.3">
      <c r="A57" s="2" t="s">
        <v>45</v>
      </c>
      <c r="B57" s="15" t="s">
        <v>165</v>
      </c>
      <c r="C57" s="45">
        <v>84</v>
      </c>
      <c r="D57" s="46"/>
      <c r="E57" s="47">
        <v>61</v>
      </c>
      <c r="F57" s="46"/>
      <c r="G57" s="47">
        <v>62</v>
      </c>
      <c r="H57" s="46"/>
      <c r="I57" s="47">
        <v>41</v>
      </c>
      <c r="J57" s="46"/>
      <c r="K57" s="49">
        <v>86</v>
      </c>
      <c r="L57" s="71"/>
      <c r="M57" s="47">
        <v>45</v>
      </c>
      <c r="N57" s="37"/>
      <c r="O57" s="47">
        <v>80</v>
      </c>
      <c r="P57" s="37"/>
      <c r="Q57" s="29"/>
      <c r="R57" s="30"/>
      <c r="S57" s="50">
        <v>93</v>
      </c>
      <c r="T57" s="21"/>
      <c r="U57" s="50">
        <v>84</v>
      </c>
      <c r="V57" s="21"/>
      <c r="W57" s="83">
        <v>72</v>
      </c>
      <c r="X57" s="81"/>
      <c r="Y57" s="5">
        <f t="shared" si="17"/>
        <v>567</v>
      </c>
      <c r="Z57" s="79">
        <f t="shared" si="15"/>
        <v>0</v>
      </c>
      <c r="AA57" s="90">
        <f t="shared" si="16"/>
        <v>567</v>
      </c>
      <c r="AB57" s="149"/>
      <c r="AC57" s="149"/>
    </row>
    <row r="58" spans="1:29" ht="6.75" hidden="1" customHeight="1" x14ac:dyDescent="0.3">
      <c r="A58" s="2" t="s">
        <v>46</v>
      </c>
      <c r="B58" s="7" t="s">
        <v>44</v>
      </c>
      <c r="C58" s="47">
        <v>33</v>
      </c>
      <c r="D58" s="46"/>
      <c r="E58" s="47">
        <v>84</v>
      </c>
      <c r="F58" s="46"/>
      <c r="G58" s="47">
        <v>62</v>
      </c>
      <c r="H58" s="46"/>
      <c r="I58" s="48"/>
      <c r="J58" s="46"/>
      <c r="K58" s="47">
        <v>86</v>
      </c>
      <c r="L58" s="71"/>
      <c r="M58" s="47">
        <v>94</v>
      </c>
      <c r="N58" s="37"/>
      <c r="O58" s="47">
        <v>80</v>
      </c>
      <c r="P58" s="37"/>
      <c r="Q58" s="29"/>
      <c r="R58" s="30"/>
      <c r="S58" s="50">
        <v>93</v>
      </c>
      <c r="T58" s="81"/>
      <c r="U58" s="50">
        <v>84</v>
      </c>
      <c r="V58" s="81"/>
      <c r="W58" s="83">
        <v>72</v>
      </c>
      <c r="X58" s="81"/>
      <c r="Y58" s="5">
        <f t="shared" si="17"/>
        <v>524</v>
      </c>
      <c r="Z58" s="79">
        <f t="shared" si="15"/>
        <v>0</v>
      </c>
      <c r="AA58" s="90">
        <f t="shared" si="16"/>
        <v>524</v>
      </c>
      <c r="AB58" s="149"/>
      <c r="AC58" s="149"/>
    </row>
    <row r="59" spans="1:29" ht="6.75" hidden="1" customHeight="1" x14ac:dyDescent="0.3">
      <c r="A59" s="6" t="s">
        <v>47</v>
      </c>
      <c r="B59" s="8" t="s">
        <v>48</v>
      </c>
      <c r="C59" s="47">
        <v>17</v>
      </c>
      <c r="D59" s="75">
        <v>2</v>
      </c>
      <c r="E59" s="47">
        <v>50</v>
      </c>
      <c r="F59" s="46"/>
      <c r="G59" s="47">
        <v>30</v>
      </c>
      <c r="H59" s="46"/>
      <c r="I59" s="48"/>
      <c r="J59" s="46"/>
      <c r="K59" s="47">
        <v>17</v>
      </c>
      <c r="L59" s="75">
        <v>4</v>
      </c>
      <c r="M59" s="47">
        <v>45</v>
      </c>
      <c r="N59" s="37"/>
      <c r="O59" s="47">
        <v>80</v>
      </c>
      <c r="P59" s="37"/>
      <c r="Q59" s="31"/>
      <c r="R59" s="28"/>
      <c r="S59" s="50">
        <v>93</v>
      </c>
      <c r="T59" s="24"/>
      <c r="U59" s="50">
        <v>84</v>
      </c>
      <c r="V59" s="82"/>
      <c r="W59" s="83">
        <v>72</v>
      </c>
      <c r="X59" s="82"/>
      <c r="Y59" s="5">
        <f t="shared" si="17"/>
        <v>358</v>
      </c>
      <c r="Z59" s="79">
        <f t="shared" si="15"/>
        <v>6</v>
      </c>
      <c r="AA59" s="90">
        <f t="shared" si="16"/>
        <v>352</v>
      </c>
      <c r="AB59" s="149"/>
      <c r="AC59" s="149"/>
    </row>
    <row r="60" spans="1:29" ht="6.75" hidden="1" customHeight="1" x14ac:dyDescent="0.3">
      <c r="A60" s="6" t="s">
        <v>49</v>
      </c>
      <c r="B60" s="8" t="s">
        <v>48</v>
      </c>
      <c r="C60" s="47">
        <v>17</v>
      </c>
      <c r="D60" s="75">
        <v>2</v>
      </c>
      <c r="E60" s="47">
        <v>50</v>
      </c>
      <c r="F60" s="46"/>
      <c r="G60" s="47">
        <v>30</v>
      </c>
      <c r="H60" s="46"/>
      <c r="I60" s="48"/>
      <c r="J60" s="46"/>
      <c r="K60" s="47">
        <v>17</v>
      </c>
      <c r="L60" s="75">
        <v>4</v>
      </c>
      <c r="M60" s="47">
        <v>45</v>
      </c>
      <c r="N60" s="37"/>
      <c r="O60" s="47">
        <v>80</v>
      </c>
      <c r="P60" s="37"/>
      <c r="Q60" s="31"/>
      <c r="R60" s="28"/>
      <c r="S60" s="50">
        <v>93</v>
      </c>
      <c r="T60" s="82"/>
      <c r="U60" s="50">
        <v>84</v>
      </c>
      <c r="V60" s="82"/>
      <c r="W60" s="83">
        <v>72</v>
      </c>
      <c r="X60" s="82"/>
      <c r="Y60" s="5">
        <f t="shared" si="17"/>
        <v>358</v>
      </c>
      <c r="Z60" s="79">
        <f t="shared" si="15"/>
        <v>6</v>
      </c>
      <c r="AA60" s="90">
        <f t="shared" si="16"/>
        <v>352</v>
      </c>
      <c r="AB60" s="149"/>
      <c r="AC60" s="149"/>
    </row>
    <row r="61" spans="1:29" ht="6.75" hidden="1" customHeight="1" x14ac:dyDescent="0.3">
      <c r="A61" s="17" t="s">
        <v>162</v>
      </c>
      <c r="B61" s="34" t="s">
        <v>163</v>
      </c>
      <c r="C61" s="47">
        <v>84</v>
      </c>
      <c r="D61" s="48"/>
      <c r="E61" s="47">
        <v>78</v>
      </c>
      <c r="F61" s="46"/>
      <c r="G61" s="47">
        <v>62</v>
      </c>
      <c r="H61" s="46"/>
      <c r="I61" s="48"/>
      <c r="J61" s="46"/>
      <c r="K61" s="47">
        <v>86</v>
      </c>
      <c r="L61" s="36"/>
      <c r="M61" s="47">
        <v>36</v>
      </c>
      <c r="N61" s="37"/>
      <c r="O61" s="47">
        <v>80</v>
      </c>
      <c r="P61" s="37"/>
      <c r="Q61" s="31"/>
      <c r="R61" s="28"/>
      <c r="S61" s="50">
        <v>93</v>
      </c>
      <c r="T61" s="82"/>
      <c r="U61" s="50">
        <v>84</v>
      </c>
      <c r="V61" s="82"/>
      <c r="W61" s="83">
        <v>72</v>
      </c>
      <c r="X61" s="82"/>
      <c r="Y61" s="5">
        <f t="shared" si="17"/>
        <v>517</v>
      </c>
      <c r="Z61" s="79">
        <f t="shared" si="15"/>
        <v>0</v>
      </c>
      <c r="AA61" s="90">
        <f t="shared" si="16"/>
        <v>517</v>
      </c>
      <c r="AB61" s="149"/>
      <c r="AC61" s="149"/>
    </row>
    <row r="62" spans="1:29" ht="6.75" hidden="1" customHeight="1" x14ac:dyDescent="0.3">
      <c r="A62" s="7" t="s">
        <v>50</v>
      </c>
      <c r="B62" s="7" t="s">
        <v>48</v>
      </c>
      <c r="C62" s="70">
        <v>42.5</v>
      </c>
      <c r="D62" s="75">
        <v>2</v>
      </c>
      <c r="E62" s="47">
        <v>27</v>
      </c>
      <c r="F62" s="46"/>
      <c r="G62" s="47">
        <v>31</v>
      </c>
      <c r="H62" s="46"/>
      <c r="I62" s="47">
        <v>25</v>
      </c>
      <c r="J62" s="46"/>
      <c r="K62" s="53">
        <v>31</v>
      </c>
      <c r="L62" s="75">
        <v>4</v>
      </c>
      <c r="M62" s="47">
        <v>36</v>
      </c>
      <c r="N62" s="37"/>
      <c r="O62" s="29">
        <v>80</v>
      </c>
      <c r="P62" s="37"/>
      <c r="Q62" s="47">
        <v>14</v>
      </c>
      <c r="R62" s="30"/>
      <c r="S62" s="85">
        <v>93</v>
      </c>
      <c r="T62" s="81"/>
      <c r="U62" s="50">
        <v>84</v>
      </c>
      <c r="V62" s="81"/>
      <c r="W62" s="83">
        <v>72</v>
      </c>
      <c r="X62" s="81"/>
      <c r="Y62" s="5">
        <f t="shared" si="17"/>
        <v>428.5</v>
      </c>
      <c r="Z62" s="79">
        <f t="shared" si="15"/>
        <v>6</v>
      </c>
      <c r="AA62" s="90">
        <f t="shared" si="16"/>
        <v>422.5</v>
      </c>
      <c r="AB62" s="149"/>
      <c r="AC62" s="149"/>
    </row>
    <row r="63" spans="1:29" ht="6.75" hidden="1" customHeight="1" x14ac:dyDescent="0.3">
      <c r="A63" s="7" t="s">
        <v>51</v>
      </c>
      <c r="B63" s="7" t="s">
        <v>48</v>
      </c>
      <c r="C63" s="70">
        <v>42.5</v>
      </c>
      <c r="D63" s="75">
        <v>2</v>
      </c>
      <c r="E63" s="47">
        <v>27</v>
      </c>
      <c r="F63" s="46"/>
      <c r="G63" s="47">
        <v>31</v>
      </c>
      <c r="H63" s="46"/>
      <c r="I63" s="47">
        <v>25</v>
      </c>
      <c r="J63" s="46"/>
      <c r="K63" s="53">
        <v>31</v>
      </c>
      <c r="L63" s="75">
        <v>4</v>
      </c>
      <c r="M63" s="29">
        <v>94</v>
      </c>
      <c r="N63" s="37"/>
      <c r="O63" s="47">
        <v>80</v>
      </c>
      <c r="P63" s="37"/>
      <c r="Q63" s="47">
        <v>14</v>
      </c>
      <c r="R63" s="30"/>
      <c r="S63" s="85">
        <v>93</v>
      </c>
      <c r="T63" s="81"/>
      <c r="U63" s="50">
        <v>84</v>
      </c>
      <c r="V63" s="81"/>
      <c r="W63" s="83">
        <v>72</v>
      </c>
      <c r="X63" s="81"/>
      <c r="Y63" s="5">
        <f t="shared" si="17"/>
        <v>486.5</v>
      </c>
      <c r="Z63" s="79">
        <f>D63+F63+H63+L63+N63+P63+T63+V63+X63</f>
        <v>6</v>
      </c>
      <c r="AA63" s="90">
        <f t="shared" si="16"/>
        <v>480.5</v>
      </c>
      <c r="AB63" s="149"/>
      <c r="AC63" s="149"/>
    </row>
    <row r="64" spans="1:29" ht="6" customHeight="1" x14ac:dyDescent="0.3">
      <c r="A64" s="2" t="s">
        <v>81</v>
      </c>
      <c r="B64" s="2" t="s">
        <v>41</v>
      </c>
      <c r="C64" s="53">
        <v>58.5</v>
      </c>
      <c r="D64" s="46"/>
      <c r="E64" s="49">
        <v>62</v>
      </c>
      <c r="F64" s="46"/>
      <c r="G64" s="47">
        <v>62</v>
      </c>
      <c r="H64" s="46"/>
      <c r="I64" s="48"/>
      <c r="J64" s="46"/>
      <c r="K64" s="73">
        <v>34</v>
      </c>
      <c r="L64" s="71"/>
      <c r="M64" s="48">
        <v>47</v>
      </c>
      <c r="N64" s="37"/>
      <c r="O64" s="47">
        <v>25</v>
      </c>
      <c r="P64" s="37"/>
      <c r="Q64" s="50">
        <v>30</v>
      </c>
      <c r="R64" s="20"/>
      <c r="S64" s="50">
        <v>60</v>
      </c>
      <c r="T64" s="20"/>
      <c r="U64" s="50">
        <v>74</v>
      </c>
      <c r="V64" s="21"/>
      <c r="W64" s="40">
        <v>60</v>
      </c>
      <c r="X64" s="20"/>
      <c r="Y64" s="5">
        <f t="shared" si="17"/>
        <v>425.5</v>
      </c>
      <c r="Z64" s="79">
        <f t="shared" ref="Z64" si="18">D64+F64+H64+L64+N64+P64+T64+V64+X64</f>
        <v>0</v>
      </c>
      <c r="AA64" s="90">
        <f t="shared" si="16"/>
        <v>425.5</v>
      </c>
      <c r="AB64" s="149"/>
      <c r="AC64" s="149"/>
    </row>
    <row r="65" spans="1:29" ht="6.75" customHeight="1" x14ac:dyDescent="0.3">
      <c r="A65" s="14" t="s">
        <v>132</v>
      </c>
      <c r="B65" s="14" t="s">
        <v>130</v>
      </c>
      <c r="C65" s="12">
        <v>84</v>
      </c>
      <c r="D65" s="41"/>
      <c r="E65" s="9">
        <v>78</v>
      </c>
      <c r="F65" s="41"/>
      <c r="G65" s="9">
        <v>62</v>
      </c>
      <c r="H65" s="41"/>
      <c r="I65" s="41"/>
      <c r="J65" s="41"/>
      <c r="K65" s="12">
        <v>44</v>
      </c>
      <c r="L65" s="38"/>
      <c r="M65" s="50">
        <v>87</v>
      </c>
      <c r="N65" s="37"/>
      <c r="O65" s="50">
        <v>28</v>
      </c>
      <c r="P65" s="77">
        <v>3</v>
      </c>
      <c r="Q65" s="20"/>
      <c r="R65" s="20"/>
      <c r="S65" s="50">
        <v>34</v>
      </c>
      <c r="T65" s="20"/>
      <c r="U65" s="50">
        <v>30</v>
      </c>
      <c r="V65" s="89">
        <v>1</v>
      </c>
      <c r="W65" s="40">
        <v>31</v>
      </c>
      <c r="X65" s="89">
        <v>1</v>
      </c>
      <c r="Y65" s="5">
        <f>C65+E65+G65+K65+M65+O65+S65+U65+W65</f>
        <v>478</v>
      </c>
      <c r="Z65" s="79">
        <f t="shared" si="11"/>
        <v>5</v>
      </c>
      <c r="AA65" s="90">
        <f>Y65-Z65</f>
        <v>473</v>
      </c>
      <c r="AB65" s="149">
        <v>977</v>
      </c>
      <c r="AC65" s="149">
        <v>17</v>
      </c>
    </row>
    <row r="66" spans="1:29" ht="6.75" customHeight="1" x14ac:dyDescent="0.3">
      <c r="A66" s="14" t="s">
        <v>177</v>
      </c>
      <c r="B66" s="14" t="s">
        <v>130</v>
      </c>
      <c r="C66" s="12">
        <v>84</v>
      </c>
      <c r="D66" s="41"/>
      <c r="E66" s="9">
        <v>78</v>
      </c>
      <c r="F66" s="41"/>
      <c r="G66" s="9">
        <v>62</v>
      </c>
      <c r="H66" s="41"/>
      <c r="I66" s="41"/>
      <c r="J66" s="41"/>
      <c r="K66" s="12">
        <v>68</v>
      </c>
      <c r="L66" s="38"/>
      <c r="M66" s="50">
        <v>94</v>
      </c>
      <c r="N66" s="37"/>
      <c r="O66" s="50">
        <v>28</v>
      </c>
      <c r="P66" s="77">
        <v>3</v>
      </c>
      <c r="Q66" s="20"/>
      <c r="R66" s="20"/>
      <c r="S66" s="50">
        <v>34</v>
      </c>
      <c r="T66" s="20"/>
      <c r="U66" s="50">
        <v>30</v>
      </c>
      <c r="V66" s="89">
        <v>1</v>
      </c>
      <c r="W66" s="40">
        <v>31</v>
      </c>
      <c r="X66" s="89">
        <v>1</v>
      </c>
      <c r="Y66" s="5">
        <f>C66+E66+G66+K66+M66+O66+S66+U66+W66</f>
        <v>509</v>
      </c>
      <c r="Z66" s="79">
        <f t="shared" si="11"/>
        <v>5</v>
      </c>
      <c r="AA66" s="90">
        <f t="shared" ref="AA66" si="19">Y66-Z66</f>
        <v>504</v>
      </c>
      <c r="AB66" s="149"/>
      <c r="AC66" s="149"/>
    </row>
    <row r="67" spans="1:29" ht="6.75" hidden="1" customHeight="1" x14ac:dyDescent="0.3">
      <c r="A67" s="6" t="s">
        <v>33</v>
      </c>
      <c r="B67" s="8" t="s">
        <v>17</v>
      </c>
      <c r="C67" s="47">
        <v>41</v>
      </c>
      <c r="D67" s="46"/>
      <c r="E67" s="48">
        <v>42</v>
      </c>
      <c r="F67" s="76">
        <v>2</v>
      </c>
      <c r="G67" s="47">
        <v>29</v>
      </c>
      <c r="H67" s="46"/>
      <c r="I67" s="47">
        <v>20</v>
      </c>
      <c r="J67" s="46"/>
      <c r="K67" s="47">
        <v>42</v>
      </c>
      <c r="L67" s="77">
        <v>2</v>
      </c>
      <c r="M67" s="47">
        <v>7</v>
      </c>
      <c r="N67" s="75">
        <v>3</v>
      </c>
      <c r="O67" s="47">
        <v>14</v>
      </c>
      <c r="P67" s="37"/>
      <c r="Q67" s="31"/>
      <c r="R67" s="66"/>
      <c r="S67" s="85">
        <v>93</v>
      </c>
      <c r="T67" s="82"/>
      <c r="U67" s="50">
        <v>84</v>
      </c>
      <c r="V67" s="24"/>
      <c r="W67" s="83">
        <v>72</v>
      </c>
      <c r="X67" s="82"/>
      <c r="Y67" s="5">
        <f t="shared" si="3"/>
        <v>388</v>
      </c>
      <c r="Z67" s="79">
        <f t="shared" si="1"/>
        <v>7</v>
      </c>
      <c r="AA67" s="90">
        <f t="shared" si="0"/>
        <v>381</v>
      </c>
      <c r="AB67" s="91"/>
      <c r="AC67" s="91"/>
    </row>
    <row r="68" spans="1:29" ht="6.75" hidden="1" customHeight="1" x14ac:dyDescent="0.3">
      <c r="A68" s="8" t="s">
        <v>37</v>
      </c>
      <c r="B68" s="8" t="s">
        <v>36</v>
      </c>
      <c r="C68" s="70">
        <v>39.5</v>
      </c>
      <c r="D68" s="46"/>
      <c r="E68" s="47">
        <v>23</v>
      </c>
      <c r="F68" s="46"/>
      <c r="G68" s="47">
        <v>18</v>
      </c>
      <c r="H68" s="76">
        <v>4</v>
      </c>
      <c r="I68" s="47">
        <v>31</v>
      </c>
      <c r="J68" s="62"/>
      <c r="K68" s="53">
        <v>60</v>
      </c>
      <c r="L68" s="69"/>
      <c r="M68" s="47">
        <v>27</v>
      </c>
      <c r="N68" s="37"/>
      <c r="O68" s="47">
        <v>46</v>
      </c>
      <c r="P68" s="36"/>
      <c r="Q68" s="31"/>
      <c r="R68" s="64"/>
      <c r="S68" s="85">
        <v>93</v>
      </c>
      <c r="T68" s="82"/>
      <c r="U68" s="50">
        <v>84</v>
      </c>
      <c r="V68" s="82"/>
      <c r="W68" s="83">
        <v>72</v>
      </c>
      <c r="X68" s="82"/>
      <c r="Y68" s="5">
        <f t="shared" si="3"/>
        <v>424.5</v>
      </c>
      <c r="Z68" s="79">
        <f t="shared" si="1"/>
        <v>4</v>
      </c>
      <c r="AA68" s="90">
        <f t="shared" si="0"/>
        <v>420.5</v>
      </c>
      <c r="AB68" s="91"/>
      <c r="AC68" s="91"/>
    </row>
    <row r="69" spans="1:29" ht="6.75" hidden="1" customHeight="1" x14ac:dyDescent="0.3">
      <c r="A69" s="6" t="s">
        <v>54</v>
      </c>
      <c r="B69" s="8" t="s">
        <v>53</v>
      </c>
      <c r="C69" s="47">
        <v>32</v>
      </c>
      <c r="D69" s="46"/>
      <c r="E69" s="45">
        <v>61</v>
      </c>
      <c r="F69" s="46"/>
      <c r="G69" s="47">
        <v>41</v>
      </c>
      <c r="H69" s="46"/>
      <c r="I69" s="47">
        <v>36</v>
      </c>
      <c r="J69" s="46"/>
      <c r="K69" s="47">
        <v>86</v>
      </c>
      <c r="L69" s="71"/>
      <c r="M69" s="49">
        <v>94</v>
      </c>
      <c r="N69" s="37"/>
      <c r="O69" s="47">
        <v>80</v>
      </c>
      <c r="P69" s="37"/>
      <c r="Q69" s="31"/>
      <c r="R69" s="28"/>
      <c r="S69" s="50">
        <v>93</v>
      </c>
      <c r="T69" s="82"/>
      <c r="U69" s="50">
        <v>84</v>
      </c>
      <c r="V69" s="24"/>
      <c r="W69" s="83">
        <v>72</v>
      </c>
      <c r="X69" s="82"/>
      <c r="Y69" s="5">
        <f t="shared" si="3"/>
        <v>538</v>
      </c>
      <c r="Z69" s="79">
        <f t="shared" si="1"/>
        <v>0</v>
      </c>
      <c r="AA69" s="90">
        <f t="shared" ref="AA69:AA76" si="20">Y69-Z69</f>
        <v>538</v>
      </c>
      <c r="AB69" s="91"/>
      <c r="AC69" s="91"/>
    </row>
    <row r="70" spans="1:29" ht="6.75" hidden="1" customHeight="1" x14ac:dyDescent="0.3">
      <c r="A70" s="2" t="s">
        <v>56</v>
      </c>
      <c r="B70" s="7" t="s">
        <v>55</v>
      </c>
      <c r="C70" s="47">
        <v>40</v>
      </c>
      <c r="D70" s="46"/>
      <c r="E70" s="47">
        <v>22</v>
      </c>
      <c r="F70" s="46"/>
      <c r="G70" s="47">
        <v>84</v>
      </c>
      <c r="H70" s="46"/>
      <c r="I70" s="48"/>
      <c r="J70" s="46"/>
      <c r="K70" s="47">
        <v>86</v>
      </c>
      <c r="L70" s="71"/>
      <c r="M70" s="47">
        <v>94</v>
      </c>
      <c r="N70" s="37"/>
      <c r="O70" s="47">
        <v>80</v>
      </c>
      <c r="P70" s="37"/>
      <c r="Q70" s="29"/>
      <c r="R70" s="30"/>
      <c r="S70" s="50">
        <v>93</v>
      </c>
      <c r="T70" s="21"/>
      <c r="U70" s="50">
        <v>84</v>
      </c>
      <c r="V70" s="81"/>
      <c r="W70" s="83">
        <v>72</v>
      </c>
      <c r="X70" s="81"/>
      <c r="Y70" s="5">
        <f t="shared" si="3"/>
        <v>553</v>
      </c>
      <c r="Z70" s="79">
        <f t="shared" si="1"/>
        <v>0</v>
      </c>
      <c r="AA70" s="90">
        <f t="shared" si="20"/>
        <v>553</v>
      </c>
      <c r="AB70" s="91"/>
      <c r="AC70" s="91"/>
    </row>
    <row r="71" spans="1:29" ht="6" hidden="1" customHeight="1" x14ac:dyDescent="0.3">
      <c r="A71" s="6" t="s">
        <v>57</v>
      </c>
      <c r="B71" s="16" t="s">
        <v>128</v>
      </c>
      <c r="C71" s="47">
        <v>49</v>
      </c>
      <c r="D71" s="46"/>
      <c r="E71" s="45">
        <v>68</v>
      </c>
      <c r="F71" s="46"/>
      <c r="G71" s="47">
        <v>51</v>
      </c>
      <c r="H71" s="46"/>
      <c r="I71" s="47">
        <v>42</v>
      </c>
      <c r="J71" s="46"/>
      <c r="K71" s="47">
        <v>47</v>
      </c>
      <c r="L71" s="71"/>
      <c r="M71" s="27">
        <v>71</v>
      </c>
      <c r="N71" s="37"/>
      <c r="O71" s="47">
        <v>53</v>
      </c>
      <c r="P71" s="37"/>
      <c r="Q71" s="47">
        <v>46</v>
      </c>
      <c r="R71" s="28"/>
      <c r="S71" s="50">
        <v>93</v>
      </c>
      <c r="T71" s="82"/>
      <c r="U71" s="50">
        <v>84</v>
      </c>
      <c r="V71" s="82"/>
      <c r="W71" s="83">
        <v>72</v>
      </c>
      <c r="X71" s="82"/>
      <c r="Y71" s="5">
        <f t="shared" si="3"/>
        <v>555</v>
      </c>
      <c r="Z71" s="79">
        <f t="shared" si="1"/>
        <v>0</v>
      </c>
      <c r="AA71" s="90">
        <f t="shared" si="20"/>
        <v>555</v>
      </c>
      <c r="AB71" s="91"/>
      <c r="AC71" s="91"/>
    </row>
    <row r="72" spans="1:29" ht="6" hidden="1" customHeight="1" x14ac:dyDescent="0.3">
      <c r="A72" s="6" t="s">
        <v>58</v>
      </c>
      <c r="B72" s="16" t="s">
        <v>128</v>
      </c>
      <c r="C72" s="47">
        <v>49</v>
      </c>
      <c r="D72" s="46"/>
      <c r="E72" s="45">
        <v>68</v>
      </c>
      <c r="F72" s="46"/>
      <c r="G72" s="47">
        <v>51</v>
      </c>
      <c r="H72" s="46"/>
      <c r="I72" s="47">
        <v>42</v>
      </c>
      <c r="J72" s="46"/>
      <c r="K72" s="47">
        <v>47</v>
      </c>
      <c r="L72" s="71"/>
      <c r="M72" s="27">
        <v>71</v>
      </c>
      <c r="N72" s="37"/>
      <c r="O72" s="47">
        <v>53</v>
      </c>
      <c r="P72" s="37"/>
      <c r="Q72" s="47">
        <v>46</v>
      </c>
      <c r="R72" s="28"/>
      <c r="S72" s="50">
        <v>93</v>
      </c>
      <c r="T72" s="82"/>
      <c r="U72" s="50">
        <v>84</v>
      </c>
      <c r="V72" s="82"/>
      <c r="W72" s="83">
        <v>72</v>
      </c>
      <c r="X72" s="82"/>
      <c r="Y72" s="5">
        <f t="shared" si="3"/>
        <v>555</v>
      </c>
      <c r="Z72" s="79">
        <f t="shared" si="1"/>
        <v>0</v>
      </c>
      <c r="AA72" s="90">
        <f t="shared" si="20"/>
        <v>555</v>
      </c>
      <c r="AB72" s="91"/>
      <c r="AC72" s="91"/>
    </row>
    <row r="73" spans="1:29" ht="6" hidden="1" customHeight="1" x14ac:dyDescent="0.3">
      <c r="A73" s="2" t="s">
        <v>59</v>
      </c>
      <c r="B73" s="2" t="s">
        <v>60</v>
      </c>
      <c r="C73" s="45">
        <v>84</v>
      </c>
      <c r="D73" s="46"/>
      <c r="E73" s="47">
        <v>30</v>
      </c>
      <c r="F73" s="46"/>
      <c r="G73" s="47">
        <v>62</v>
      </c>
      <c r="H73" s="46"/>
      <c r="I73" s="47">
        <v>34</v>
      </c>
      <c r="J73" s="46"/>
      <c r="K73" s="49">
        <v>86</v>
      </c>
      <c r="L73" s="71"/>
      <c r="M73" s="47">
        <v>94</v>
      </c>
      <c r="N73" s="37"/>
      <c r="O73" s="47">
        <v>80</v>
      </c>
      <c r="P73" s="37"/>
      <c r="Q73" s="21"/>
      <c r="R73" s="20"/>
      <c r="S73" s="50">
        <v>93</v>
      </c>
      <c r="T73" s="81"/>
      <c r="U73" s="50">
        <v>84</v>
      </c>
      <c r="V73" s="81"/>
      <c r="W73" s="83">
        <v>72</v>
      </c>
      <c r="X73" s="81"/>
      <c r="Y73" s="5">
        <f t="shared" si="3"/>
        <v>609</v>
      </c>
      <c r="Z73" s="79">
        <f t="shared" si="1"/>
        <v>0</v>
      </c>
      <c r="AA73" s="90">
        <f t="shared" si="20"/>
        <v>609</v>
      </c>
      <c r="AB73" s="91"/>
      <c r="AC73" s="91"/>
    </row>
    <row r="74" spans="1:29" ht="6" hidden="1" customHeight="1" x14ac:dyDescent="0.3">
      <c r="A74" s="2" t="s">
        <v>61</v>
      </c>
      <c r="B74" s="2" t="s">
        <v>60</v>
      </c>
      <c r="C74" s="45">
        <v>84</v>
      </c>
      <c r="D74" s="46"/>
      <c r="E74" s="47">
        <v>30</v>
      </c>
      <c r="F74" s="46"/>
      <c r="G74" s="47">
        <v>62</v>
      </c>
      <c r="H74" s="46"/>
      <c r="I74" s="47">
        <v>34</v>
      </c>
      <c r="J74" s="46"/>
      <c r="K74" s="49">
        <v>86</v>
      </c>
      <c r="L74" s="71"/>
      <c r="M74" s="47">
        <v>94</v>
      </c>
      <c r="N74" s="37"/>
      <c r="O74" s="47">
        <v>80</v>
      </c>
      <c r="P74" s="37"/>
      <c r="Q74" s="21"/>
      <c r="R74" s="20"/>
      <c r="S74" s="50">
        <v>93</v>
      </c>
      <c r="T74" s="81"/>
      <c r="U74" s="50">
        <v>84</v>
      </c>
      <c r="V74" s="81"/>
      <c r="W74" s="83">
        <v>72</v>
      </c>
      <c r="X74" s="81"/>
      <c r="Y74" s="5">
        <f t="shared" si="3"/>
        <v>609</v>
      </c>
      <c r="Z74" s="79">
        <f t="shared" si="1"/>
        <v>0</v>
      </c>
      <c r="AA74" s="90">
        <f t="shared" si="20"/>
        <v>609</v>
      </c>
      <c r="AB74" s="91"/>
      <c r="AC74" s="91"/>
    </row>
    <row r="75" spans="1:29" ht="6.75" hidden="1" customHeight="1" x14ac:dyDescent="0.3">
      <c r="A75" s="8" t="s">
        <v>62</v>
      </c>
      <c r="B75" s="8" t="s">
        <v>63</v>
      </c>
      <c r="C75" s="53">
        <v>43.5</v>
      </c>
      <c r="D75" s="46"/>
      <c r="E75" s="47">
        <v>27</v>
      </c>
      <c r="F75" s="46"/>
      <c r="G75" s="47">
        <v>43</v>
      </c>
      <c r="H75" s="46"/>
      <c r="I75" s="48">
        <v>55</v>
      </c>
      <c r="J75" s="46"/>
      <c r="K75" s="53">
        <v>53</v>
      </c>
      <c r="L75" s="71"/>
      <c r="M75" s="53">
        <v>79.5</v>
      </c>
      <c r="N75" s="37"/>
      <c r="O75" s="47">
        <v>44</v>
      </c>
      <c r="P75" s="37"/>
      <c r="Q75" s="24"/>
      <c r="R75" s="22"/>
      <c r="S75" s="85">
        <v>93</v>
      </c>
      <c r="T75" s="82"/>
      <c r="U75" s="50">
        <v>84</v>
      </c>
      <c r="V75" s="82"/>
      <c r="W75" s="83">
        <v>72</v>
      </c>
      <c r="X75" s="82"/>
      <c r="Y75" s="5">
        <f t="shared" si="3"/>
        <v>523</v>
      </c>
      <c r="Z75" s="79">
        <f t="shared" si="1"/>
        <v>0</v>
      </c>
      <c r="AA75" s="90">
        <f t="shared" si="20"/>
        <v>523</v>
      </c>
      <c r="AB75" s="91"/>
      <c r="AC75" s="91"/>
    </row>
    <row r="76" spans="1:29" ht="6.75" hidden="1" customHeight="1" x14ac:dyDescent="0.3">
      <c r="A76" s="8" t="s">
        <v>64</v>
      </c>
      <c r="B76" s="8" t="s">
        <v>63</v>
      </c>
      <c r="C76" s="53">
        <v>43.5</v>
      </c>
      <c r="D76" s="46"/>
      <c r="E76" s="47">
        <v>27</v>
      </c>
      <c r="F76" s="46"/>
      <c r="G76" s="47">
        <v>43</v>
      </c>
      <c r="H76" s="46"/>
      <c r="I76" s="48">
        <v>55</v>
      </c>
      <c r="J76" s="46"/>
      <c r="K76" s="53">
        <v>53</v>
      </c>
      <c r="L76" s="71"/>
      <c r="M76" s="53">
        <v>79.5</v>
      </c>
      <c r="N76" s="37"/>
      <c r="O76" s="47">
        <v>44</v>
      </c>
      <c r="P76" s="37"/>
      <c r="Q76" s="24"/>
      <c r="R76" s="22"/>
      <c r="S76" s="85">
        <v>93</v>
      </c>
      <c r="T76" s="82"/>
      <c r="U76" s="50">
        <v>84</v>
      </c>
      <c r="V76" s="82"/>
      <c r="W76" s="83">
        <v>72</v>
      </c>
      <c r="X76" s="82"/>
      <c r="Y76" s="5">
        <f t="shared" si="3"/>
        <v>523</v>
      </c>
      <c r="Z76" s="79">
        <f t="shared" si="1"/>
        <v>0</v>
      </c>
      <c r="AA76" s="90">
        <f t="shared" si="20"/>
        <v>523</v>
      </c>
      <c r="AB76" s="91"/>
      <c r="AC76" s="91"/>
    </row>
    <row r="77" spans="1:29" ht="6.75" hidden="1" customHeight="1" x14ac:dyDescent="0.3">
      <c r="A77" s="6" t="s">
        <v>67</v>
      </c>
      <c r="B77" s="8" t="s">
        <v>68</v>
      </c>
      <c r="C77" s="47">
        <v>31</v>
      </c>
      <c r="D77" s="46"/>
      <c r="E77" s="47">
        <v>53</v>
      </c>
      <c r="F77" s="46"/>
      <c r="G77" s="45">
        <v>62</v>
      </c>
      <c r="H77" s="46"/>
      <c r="I77" s="47">
        <v>32</v>
      </c>
      <c r="J77" s="46"/>
      <c r="K77" s="47">
        <v>48</v>
      </c>
      <c r="L77" s="71"/>
      <c r="M77" s="47">
        <v>33</v>
      </c>
      <c r="N77" s="37"/>
      <c r="O77" s="49">
        <v>43</v>
      </c>
      <c r="P77" s="37"/>
      <c r="Q77" s="24"/>
      <c r="R77" s="22"/>
      <c r="S77" s="50">
        <v>93</v>
      </c>
      <c r="T77" s="82"/>
      <c r="U77" s="50">
        <v>84</v>
      </c>
      <c r="V77" s="82"/>
      <c r="W77" s="83">
        <v>72</v>
      </c>
      <c r="X77" s="82"/>
      <c r="Y77" s="5">
        <f t="shared" si="3"/>
        <v>455</v>
      </c>
      <c r="Z77" s="79">
        <f t="shared" si="1"/>
        <v>0</v>
      </c>
      <c r="AA77" s="90">
        <f t="shared" ref="AA77:AA106" si="21">Y77-Z77</f>
        <v>455</v>
      </c>
      <c r="AB77" s="91"/>
      <c r="AC77" s="91"/>
    </row>
    <row r="78" spans="1:29" ht="6.75" hidden="1" customHeight="1" x14ac:dyDescent="0.3">
      <c r="A78" s="6" t="s">
        <v>69</v>
      </c>
      <c r="B78" s="8" t="s">
        <v>68</v>
      </c>
      <c r="C78" s="47">
        <v>31</v>
      </c>
      <c r="D78" s="46"/>
      <c r="E78" s="47">
        <v>53</v>
      </c>
      <c r="F78" s="46"/>
      <c r="G78" s="45">
        <v>62</v>
      </c>
      <c r="H78" s="46"/>
      <c r="I78" s="47">
        <v>32</v>
      </c>
      <c r="J78" s="46"/>
      <c r="K78" s="47">
        <v>48</v>
      </c>
      <c r="L78" s="71"/>
      <c r="M78" s="47">
        <v>33</v>
      </c>
      <c r="N78" s="37"/>
      <c r="O78" s="49">
        <v>43</v>
      </c>
      <c r="P78" s="37"/>
      <c r="Q78" s="24"/>
      <c r="R78" s="22"/>
      <c r="S78" s="50">
        <v>93</v>
      </c>
      <c r="T78" s="82"/>
      <c r="U78" s="50">
        <v>84</v>
      </c>
      <c r="V78" s="82"/>
      <c r="W78" s="83">
        <v>72</v>
      </c>
      <c r="X78" s="82"/>
      <c r="Y78" s="5">
        <f t="shared" si="3"/>
        <v>455</v>
      </c>
      <c r="Z78" s="79">
        <f t="shared" ref="Z78:Z84" si="22">D78+F78+H78+L78+N78+P78+T78+V78+X78</f>
        <v>0</v>
      </c>
      <c r="AA78" s="90">
        <f t="shared" si="21"/>
        <v>455</v>
      </c>
      <c r="AB78" s="91"/>
      <c r="AC78" s="91"/>
    </row>
    <row r="79" spans="1:29" ht="6.75" hidden="1" customHeight="1" x14ac:dyDescent="0.3">
      <c r="A79" s="2" t="s">
        <v>70</v>
      </c>
      <c r="B79" s="7" t="s">
        <v>63</v>
      </c>
      <c r="C79" s="47">
        <v>48</v>
      </c>
      <c r="D79" s="46"/>
      <c r="E79" s="47">
        <v>42</v>
      </c>
      <c r="F79" s="46"/>
      <c r="G79" s="45">
        <v>54</v>
      </c>
      <c r="H79" s="46"/>
      <c r="I79" s="47">
        <v>50</v>
      </c>
      <c r="J79" s="46"/>
      <c r="K79" s="53">
        <v>37.5</v>
      </c>
      <c r="L79" s="71"/>
      <c r="M79" s="47">
        <v>87</v>
      </c>
      <c r="N79" s="37"/>
      <c r="O79" s="49">
        <v>55</v>
      </c>
      <c r="P79" s="37"/>
      <c r="Q79" s="21"/>
      <c r="R79" s="20"/>
      <c r="S79" s="50">
        <v>93</v>
      </c>
      <c r="T79" s="81"/>
      <c r="U79" s="50">
        <v>84</v>
      </c>
      <c r="V79" s="81"/>
      <c r="W79" s="83">
        <v>72</v>
      </c>
      <c r="X79" s="81"/>
      <c r="Y79" s="5">
        <f t="shared" si="3"/>
        <v>525.5</v>
      </c>
      <c r="Z79" s="79">
        <f t="shared" si="22"/>
        <v>0</v>
      </c>
      <c r="AA79" s="90">
        <f t="shared" si="21"/>
        <v>525.5</v>
      </c>
      <c r="AB79" s="91"/>
      <c r="AC79" s="91"/>
    </row>
    <row r="80" spans="1:29" ht="6.75" hidden="1" customHeight="1" x14ac:dyDescent="0.3">
      <c r="A80" s="2" t="s">
        <v>71</v>
      </c>
      <c r="B80" s="7" t="s">
        <v>63</v>
      </c>
      <c r="C80" s="47">
        <v>48</v>
      </c>
      <c r="D80" s="46"/>
      <c r="E80" s="47">
        <v>42</v>
      </c>
      <c r="F80" s="46"/>
      <c r="G80" s="47">
        <v>54</v>
      </c>
      <c r="H80" s="46"/>
      <c r="I80" s="48"/>
      <c r="J80" s="46"/>
      <c r="K80" s="53">
        <v>37.5</v>
      </c>
      <c r="L80" s="71"/>
      <c r="M80" s="47">
        <v>87</v>
      </c>
      <c r="N80" s="37"/>
      <c r="O80" s="47">
        <v>55</v>
      </c>
      <c r="P80" s="37"/>
      <c r="Q80" s="21"/>
      <c r="R80" s="20"/>
      <c r="S80" s="50">
        <v>93</v>
      </c>
      <c r="T80" s="81"/>
      <c r="U80" s="50">
        <v>84</v>
      </c>
      <c r="V80" s="81"/>
      <c r="W80" s="83">
        <v>72</v>
      </c>
      <c r="X80" s="81"/>
      <c r="Y80" s="5">
        <f t="shared" ref="Y80:Y128" si="23">C80+I80+G80+K80+M80+Q80+S80+U80+W80</f>
        <v>475.5</v>
      </c>
      <c r="Z80" s="79">
        <f t="shared" si="22"/>
        <v>0</v>
      </c>
      <c r="AA80" s="90">
        <f t="shared" si="21"/>
        <v>475.5</v>
      </c>
      <c r="AB80" s="91"/>
      <c r="AC80" s="91"/>
    </row>
    <row r="81" spans="1:29" ht="6.75" hidden="1" customHeight="1" x14ac:dyDescent="0.3">
      <c r="A81" s="2" t="s">
        <v>72</v>
      </c>
      <c r="B81" s="7" t="s">
        <v>63</v>
      </c>
      <c r="C81" s="45">
        <v>84</v>
      </c>
      <c r="D81" s="46"/>
      <c r="E81" s="47">
        <v>84</v>
      </c>
      <c r="F81" s="46"/>
      <c r="G81" s="47">
        <v>62</v>
      </c>
      <c r="H81" s="46"/>
      <c r="I81" s="47">
        <v>50</v>
      </c>
      <c r="J81" s="46"/>
      <c r="K81" s="49">
        <v>86</v>
      </c>
      <c r="L81" s="71"/>
      <c r="M81" s="47">
        <v>94</v>
      </c>
      <c r="N81" s="37"/>
      <c r="O81" s="47">
        <v>80</v>
      </c>
      <c r="P81" s="37"/>
      <c r="Q81" s="21"/>
      <c r="R81" s="20"/>
      <c r="S81" s="50">
        <v>93</v>
      </c>
      <c r="T81" s="81"/>
      <c r="U81" s="50">
        <v>84</v>
      </c>
      <c r="V81" s="81"/>
      <c r="W81" s="83">
        <v>72</v>
      </c>
      <c r="X81" s="81"/>
      <c r="Y81" s="5">
        <f t="shared" si="23"/>
        <v>625</v>
      </c>
      <c r="Z81" s="79">
        <f t="shared" si="22"/>
        <v>0</v>
      </c>
      <c r="AA81" s="90">
        <f t="shared" si="21"/>
        <v>625</v>
      </c>
      <c r="AB81" s="91"/>
      <c r="AC81" s="91"/>
    </row>
    <row r="82" spans="1:29" ht="6" hidden="1" customHeight="1" x14ac:dyDescent="0.3">
      <c r="A82" s="6" t="s">
        <v>73</v>
      </c>
      <c r="B82" s="16" t="s">
        <v>161</v>
      </c>
      <c r="C82" s="47">
        <v>60</v>
      </c>
      <c r="D82" s="46"/>
      <c r="E82" s="47">
        <v>68</v>
      </c>
      <c r="F82" s="46"/>
      <c r="G82" s="47">
        <v>62</v>
      </c>
      <c r="H82" s="46"/>
      <c r="I82" s="48"/>
      <c r="J82" s="46"/>
      <c r="K82" s="47">
        <v>86</v>
      </c>
      <c r="L82" s="71"/>
      <c r="M82" s="47">
        <v>47</v>
      </c>
      <c r="N82" s="37"/>
      <c r="O82" s="47">
        <v>51</v>
      </c>
      <c r="P82" s="37"/>
      <c r="Q82" s="24"/>
      <c r="R82" s="22"/>
      <c r="S82" s="50">
        <v>93</v>
      </c>
      <c r="T82" s="24"/>
      <c r="U82" s="50">
        <v>84</v>
      </c>
      <c r="V82" s="82"/>
      <c r="W82" s="83">
        <v>72</v>
      </c>
      <c r="X82" s="82"/>
      <c r="Y82" s="5">
        <f t="shared" si="23"/>
        <v>504</v>
      </c>
      <c r="Z82" s="79">
        <f t="shared" si="22"/>
        <v>0</v>
      </c>
      <c r="AA82" s="90">
        <f t="shared" si="21"/>
        <v>504</v>
      </c>
      <c r="AB82" s="91"/>
      <c r="AC82" s="91"/>
    </row>
    <row r="83" spans="1:29" ht="6" hidden="1" customHeight="1" x14ac:dyDescent="0.3">
      <c r="A83" s="6" t="s">
        <v>75</v>
      </c>
      <c r="B83" s="6" t="s">
        <v>74</v>
      </c>
      <c r="C83" s="47">
        <v>60</v>
      </c>
      <c r="D83" s="46"/>
      <c r="E83" s="47">
        <v>68</v>
      </c>
      <c r="F83" s="46"/>
      <c r="G83" s="47">
        <v>62</v>
      </c>
      <c r="H83" s="46"/>
      <c r="I83" s="48"/>
      <c r="J83" s="46"/>
      <c r="K83" s="47">
        <v>86</v>
      </c>
      <c r="L83" s="71"/>
      <c r="M83" s="47">
        <v>94</v>
      </c>
      <c r="N83" s="37"/>
      <c r="O83" s="47">
        <v>80</v>
      </c>
      <c r="P83" s="37"/>
      <c r="Q83" s="24"/>
      <c r="R83" s="22"/>
      <c r="S83" s="83">
        <v>93</v>
      </c>
      <c r="T83" s="82"/>
      <c r="U83" s="83">
        <v>84</v>
      </c>
      <c r="V83" s="82"/>
      <c r="W83" s="83">
        <v>72</v>
      </c>
      <c r="X83" s="82"/>
      <c r="Y83" s="5">
        <f t="shared" si="23"/>
        <v>551</v>
      </c>
      <c r="Z83" s="79">
        <f t="shared" si="22"/>
        <v>0</v>
      </c>
      <c r="AA83" s="90">
        <f t="shared" si="21"/>
        <v>551</v>
      </c>
      <c r="AB83" s="91"/>
      <c r="AC83" s="91"/>
    </row>
    <row r="84" spans="1:29" ht="6.75" hidden="1" customHeight="1" x14ac:dyDescent="0.3">
      <c r="A84" s="2" t="s">
        <v>76</v>
      </c>
      <c r="B84" s="7" t="s">
        <v>77</v>
      </c>
      <c r="C84" s="45">
        <v>84</v>
      </c>
      <c r="D84" s="46"/>
      <c r="E84" s="47">
        <v>78</v>
      </c>
      <c r="F84" s="46"/>
      <c r="G84" s="47">
        <v>40</v>
      </c>
      <c r="H84" s="76">
        <v>1</v>
      </c>
      <c r="I84" s="47">
        <v>45</v>
      </c>
      <c r="J84" s="46"/>
      <c r="K84" s="49">
        <v>86</v>
      </c>
      <c r="L84" s="71"/>
      <c r="M84" s="47">
        <v>94</v>
      </c>
      <c r="N84" s="37"/>
      <c r="O84" s="47">
        <v>80</v>
      </c>
      <c r="P84" s="36"/>
      <c r="Q84" s="21"/>
      <c r="R84" s="20"/>
      <c r="S84" s="50">
        <v>93</v>
      </c>
      <c r="T84" s="81"/>
      <c r="U84" s="50">
        <v>84</v>
      </c>
      <c r="V84" s="81"/>
      <c r="W84" s="83">
        <v>72</v>
      </c>
      <c r="X84" s="81"/>
      <c r="Y84" s="5">
        <f t="shared" si="23"/>
        <v>598</v>
      </c>
      <c r="Z84" s="79">
        <f t="shared" si="22"/>
        <v>1</v>
      </c>
      <c r="AA84" s="90">
        <f t="shared" si="21"/>
        <v>597</v>
      </c>
      <c r="AB84" s="91"/>
      <c r="AC84" s="91"/>
    </row>
    <row r="85" spans="1:29" ht="6.75" hidden="1" customHeight="1" x14ac:dyDescent="0.3">
      <c r="A85" s="13" t="s">
        <v>127</v>
      </c>
      <c r="B85" s="14" t="s">
        <v>126</v>
      </c>
      <c r="C85" s="49">
        <v>84</v>
      </c>
      <c r="D85" s="46"/>
      <c r="E85" s="47">
        <v>78</v>
      </c>
      <c r="F85" s="46"/>
      <c r="G85" s="47">
        <v>62</v>
      </c>
      <c r="H85" s="62"/>
      <c r="I85" s="48"/>
      <c r="J85" s="46"/>
      <c r="K85" s="49">
        <v>63</v>
      </c>
      <c r="L85" s="71"/>
      <c r="M85" s="47">
        <v>30</v>
      </c>
      <c r="N85" s="37"/>
      <c r="O85" s="47">
        <v>65</v>
      </c>
      <c r="P85" s="36"/>
      <c r="Q85" s="21"/>
      <c r="R85" s="20"/>
      <c r="S85" s="50">
        <v>93</v>
      </c>
      <c r="T85" s="20"/>
      <c r="U85" s="50">
        <v>84</v>
      </c>
      <c r="V85" s="20"/>
      <c r="W85" s="40">
        <v>72</v>
      </c>
      <c r="X85" s="20"/>
      <c r="Y85" s="5">
        <f t="shared" si="23"/>
        <v>488</v>
      </c>
      <c r="Z85" s="79">
        <f t="shared" ref="Z85:Z111" si="24">D85+F85+H85+L85+N85+P85+T85+V85+X85</f>
        <v>0</v>
      </c>
      <c r="AA85" s="90">
        <f t="shared" si="21"/>
        <v>488</v>
      </c>
      <c r="AB85" s="91"/>
      <c r="AC85" s="91"/>
    </row>
    <row r="86" spans="1:29" ht="6.75" hidden="1" customHeight="1" x14ac:dyDescent="0.3">
      <c r="A86" s="8" t="s">
        <v>78</v>
      </c>
      <c r="B86" s="8" t="s">
        <v>53</v>
      </c>
      <c r="C86" s="47">
        <v>61</v>
      </c>
      <c r="D86" s="46"/>
      <c r="E86" s="47">
        <v>11</v>
      </c>
      <c r="F86" s="46"/>
      <c r="G86" s="47">
        <v>55</v>
      </c>
      <c r="H86" s="46"/>
      <c r="I86" s="48"/>
      <c r="J86" s="46"/>
      <c r="K86" s="47">
        <v>86</v>
      </c>
      <c r="L86" s="71"/>
      <c r="M86" s="47">
        <v>94</v>
      </c>
      <c r="N86" s="37"/>
      <c r="O86" s="47">
        <v>80</v>
      </c>
      <c r="P86" s="37"/>
      <c r="Q86" s="24"/>
      <c r="R86" s="22"/>
      <c r="S86" s="50">
        <v>93</v>
      </c>
      <c r="T86" s="22"/>
      <c r="U86" s="50">
        <v>84</v>
      </c>
      <c r="V86" s="22"/>
      <c r="W86" s="40">
        <v>72</v>
      </c>
      <c r="X86" s="22"/>
      <c r="Y86" s="5">
        <f t="shared" si="23"/>
        <v>545</v>
      </c>
      <c r="Z86" s="79">
        <f t="shared" si="24"/>
        <v>0</v>
      </c>
      <c r="AA86" s="90">
        <f t="shared" si="21"/>
        <v>545</v>
      </c>
      <c r="AB86" s="91"/>
      <c r="AC86" s="91"/>
    </row>
    <row r="87" spans="1:29" ht="6.75" hidden="1" customHeight="1" x14ac:dyDescent="0.3">
      <c r="A87" s="8" t="s">
        <v>79</v>
      </c>
      <c r="B87" s="8" t="s">
        <v>53</v>
      </c>
      <c r="C87" s="47">
        <v>61</v>
      </c>
      <c r="D87" s="46"/>
      <c r="E87" s="47">
        <v>11</v>
      </c>
      <c r="F87" s="46"/>
      <c r="G87" s="47">
        <v>62</v>
      </c>
      <c r="H87" s="46"/>
      <c r="I87" s="48"/>
      <c r="J87" s="46"/>
      <c r="K87" s="47">
        <v>86</v>
      </c>
      <c r="L87" s="71"/>
      <c r="M87" s="47">
        <v>94</v>
      </c>
      <c r="N87" s="37"/>
      <c r="O87" s="47">
        <v>80</v>
      </c>
      <c r="P87" s="37"/>
      <c r="Q87" s="24"/>
      <c r="R87" s="22"/>
      <c r="S87" s="50">
        <v>93</v>
      </c>
      <c r="T87" s="22"/>
      <c r="U87" s="50">
        <v>84</v>
      </c>
      <c r="V87" s="22"/>
      <c r="W87" s="40">
        <v>72</v>
      </c>
      <c r="X87" s="22"/>
      <c r="Y87" s="5">
        <f t="shared" si="23"/>
        <v>552</v>
      </c>
      <c r="Z87" s="79">
        <f t="shared" si="24"/>
        <v>0</v>
      </c>
      <c r="AA87" s="90">
        <f t="shared" si="21"/>
        <v>552</v>
      </c>
      <c r="AB87" s="91"/>
      <c r="AC87" s="91"/>
    </row>
    <row r="88" spans="1:29" ht="6.75" hidden="1" customHeight="1" x14ac:dyDescent="0.3">
      <c r="A88" s="6" t="s">
        <v>80</v>
      </c>
      <c r="B88" s="8" t="s">
        <v>53</v>
      </c>
      <c r="C88" s="47">
        <v>84</v>
      </c>
      <c r="D88" s="46"/>
      <c r="E88" s="47">
        <v>84</v>
      </c>
      <c r="F88" s="46"/>
      <c r="G88" s="47">
        <v>55</v>
      </c>
      <c r="H88" s="46"/>
      <c r="I88" s="48"/>
      <c r="J88" s="46"/>
      <c r="K88" s="47">
        <v>86</v>
      </c>
      <c r="L88" s="71"/>
      <c r="M88" s="47">
        <v>94</v>
      </c>
      <c r="N88" s="37"/>
      <c r="O88" s="47">
        <v>80</v>
      </c>
      <c r="P88" s="37"/>
      <c r="Q88" s="24"/>
      <c r="R88" s="22"/>
      <c r="S88" s="50">
        <v>93</v>
      </c>
      <c r="T88" s="22"/>
      <c r="U88" s="50">
        <v>84</v>
      </c>
      <c r="V88" s="22"/>
      <c r="W88" s="40">
        <v>72</v>
      </c>
      <c r="X88" s="22"/>
      <c r="Y88" s="5">
        <f t="shared" si="23"/>
        <v>568</v>
      </c>
      <c r="Z88" s="79">
        <f t="shared" si="24"/>
        <v>0</v>
      </c>
      <c r="AA88" s="90">
        <f t="shared" si="21"/>
        <v>568</v>
      </c>
      <c r="AB88" s="91"/>
      <c r="AC88" s="91"/>
    </row>
    <row r="89" spans="1:29" ht="6" hidden="1" customHeight="1" x14ac:dyDescent="0.3">
      <c r="A89" s="2" t="s">
        <v>82</v>
      </c>
      <c r="B89" s="2" t="s">
        <v>41</v>
      </c>
      <c r="C89" s="53">
        <v>58.5</v>
      </c>
      <c r="D89" s="46"/>
      <c r="E89" s="49">
        <v>62</v>
      </c>
      <c r="F89" s="46"/>
      <c r="G89" s="47">
        <v>62</v>
      </c>
      <c r="H89" s="46"/>
      <c r="I89" s="48"/>
      <c r="J89" s="46"/>
      <c r="K89" s="73">
        <v>34</v>
      </c>
      <c r="L89" s="71"/>
      <c r="M89" s="48">
        <v>47</v>
      </c>
      <c r="N89" s="37"/>
      <c r="O89" s="47">
        <v>25</v>
      </c>
      <c r="P89" s="37"/>
      <c r="Q89" s="50">
        <v>30</v>
      </c>
      <c r="R89" s="20"/>
      <c r="S89" s="50">
        <v>93</v>
      </c>
      <c r="T89" s="20"/>
      <c r="U89" s="50">
        <v>84</v>
      </c>
      <c r="V89" s="21"/>
      <c r="W89" s="40">
        <v>72</v>
      </c>
      <c r="X89" s="20"/>
      <c r="Y89" s="5">
        <f t="shared" si="23"/>
        <v>480.5</v>
      </c>
      <c r="Z89" s="79">
        <f t="shared" si="24"/>
        <v>0</v>
      </c>
      <c r="AA89" s="90">
        <f t="shared" si="21"/>
        <v>480.5</v>
      </c>
      <c r="AB89" s="91"/>
      <c r="AC89" s="91"/>
    </row>
    <row r="90" spans="1:29" ht="6" hidden="1" customHeight="1" x14ac:dyDescent="0.3">
      <c r="A90" s="6" t="s">
        <v>83</v>
      </c>
      <c r="B90" s="6" t="s">
        <v>24</v>
      </c>
      <c r="C90" s="47">
        <v>59</v>
      </c>
      <c r="D90" s="46"/>
      <c r="E90" s="47">
        <v>59</v>
      </c>
      <c r="F90" s="46"/>
      <c r="G90" s="47">
        <v>47</v>
      </c>
      <c r="H90" s="46"/>
      <c r="I90" s="45"/>
      <c r="J90" s="46"/>
      <c r="K90" s="33">
        <v>77.5</v>
      </c>
      <c r="L90" s="71"/>
      <c r="M90" s="47">
        <v>31</v>
      </c>
      <c r="N90" s="77">
        <v>1</v>
      </c>
      <c r="O90" s="47">
        <v>55</v>
      </c>
      <c r="P90" s="37"/>
      <c r="Q90" s="49">
        <v>31</v>
      </c>
      <c r="R90" s="22"/>
      <c r="S90" s="50">
        <v>93</v>
      </c>
      <c r="T90" s="22"/>
      <c r="U90" s="50">
        <v>84</v>
      </c>
      <c r="V90" s="22"/>
      <c r="W90" s="40">
        <v>72</v>
      </c>
      <c r="X90" s="22"/>
      <c r="Y90" s="5">
        <f t="shared" si="23"/>
        <v>494.5</v>
      </c>
      <c r="Z90" s="79">
        <f t="shared" si="24"/>
        <v>1</v>
      </c>
      <c r="AA90" s="90">
        <f t="shared" si="21"/>
        <v>493.5</v>
      </c>
      <c r="AB90" s="91"/>
      <c r="AC90" s="91"/>
    </row>
    <row r="91" spans="1:29" ht="6" hidden="1" customHeight="1" x14ac:dyDescent="0.3">
      <c r="A91" s="6" t="s">
        <v>84</v>
      </c>
      <c r="B91" s="6" t="s">
        <v>24</v>
      </c>
      <c r="C91" s="47">
        <v>59</v>
      </c>
      <c r="D91" s="46"/>
      <c r="E91" s="47">
        <v>59</v>
      </c>
      <c r="F91" s="46"/>
      <c r="G91" s="47">
        <v>47</v>
      </c>
      <c r="H91" s="46"/>
      <c r="I91" s="45"/>
      <c r="J91" s="46"/>
      <c r="K91" s="47">
        <v>44</v>
      </c>
      <c r="L91" s="71"/>
      <c r="M91" s="47">
        <v>94</v>
      </c>
      <c r="N91" s="37"/>
      <c r="O91" s="47">
        <v>80</v>
      </c>
      <c r="P91" s="37"/>
      <c r="Q91" s="23"/>
      <c r="R91" s="22"/>
      <c r="S91" s="50">
        <v>93</v>
      </c>
      <c r="T91" s="22"/>
      <c r="U91" s="50">
        <v>84</v>
      </c>
      <c r="V91" s="22"/>
      <c r="W91" s="40">
        <v>72</v>
      </c>
      <c r="X91" s="22"/>
      <c r="Y91" s="5">
        <f t="shared" si="23"/>
        <v>493</v>
      </c>
      <c r="Z91" s="79">
        <f t="shared" si="24"/>
        <v>0</v>
      </c>
      <c r="AA91" s="90">
        <f t="shared" si="21"/>
        <v>493</v>
      </c>
      <c r="AB91" s="91"/>
      <c r="AC91" s="91"/>
    </row>
    <row r="92" spans="1:29" ht="6.75" hidden="1" customHeight="1" x14ac:dyDescent="0.3">
      <c r="A92" s="7" t="s">
        <v>85</v>
      </c>
      <c r="B92" s="7" t="s">
        <v>86</v>
      </c>
      <c r="C92" s="53">
        <v>53.5</v>
      </c>
      <c r="D92" s="46"/>
      <c r="E92" s="47">
        <v>37</v>
      </c>
      <c r="F92" s="46"/>
      <c r="G92" s="45">
        <v>62</v>
      </c>
      <c r="H92" s="46"/>
      <c r="I92" s="47">
        <v>44</v>
      </c>
      <c r="J92" s="46"/>
      <c r="K92" s="53">
        <v>86</v>
      </c>
      <c r="L92" s="71"/>
      <c r="M92" s="47">
        <v>94</v>
      </c>
      <c r="N92" s="37"/>
      <c r="O92" s="49">
        <v>80</v>
      </c>
      <c r="P92" s="37"/>
      <c r="Q92" s="21"/>
      <c r="R92" s="20"/>
      <c r="S92" s="50">
        <v>93</v>
      </c>
      <c r="T92" s="20"/>
      <c r="U92" s="50">
        <v>84</v>
      </c>
      <c r="V92" s="20"/>
      <c r="W92" s="40">
        <v>72</v>
      </c>
      <c r="X92" s="20"/>
      <c r="Y92" s="5">
        <f t="shared" si="23"/>
        <v>588.5</v>
      </c>
      <c r="Z92" s="79">
        <f t="shared" si="24"/>
        <v>0</v>
      </c>
      <c r="AA92" s="90">
        <f t="shared" si="21"/>
        <v>588.5</v>
      </c>
      <c r="AB92" s="91"/>
      <c r="AC92" s="91"/>
    </row>
    <row r="93" spans="1:29" ht="6.75" hidden="1" customHeight="1" x14ac:dyDescent="0.3">
      <c r="A93" s="7" t="s">
        <v>87</v>
      </c>
      <c r="B93" s="7" t="s">
        <v>86</v>
      </c>
      <c r="C93" s="53">
        <v>53.5</v>
      </c>
      <c r="D93" s="46"/>
      <c r="E93" s="47">
        <v>37</v>
      </c>
      <c r="F93" s="46"/>
      <c r="G93" s="47">
        <v>62</v>
      </c>
      <c r="H93" s="46"/>
      <c r="I93" s="48"/>
      <c r="J93" s="46"/>
      <c r="K93" s="53">
        <v>86</v>
      </c>
      <c r="L93" s="71"/>
      <c r="M93" s="47">
        <v>94</v>
      </c>
      <c r="N93" s="37"/>
      <c r="O93" s="47">
        <v>80</v>
      </c>
      <c r="P93" s="37"/>
      <c r="Q93" s="21"/>
      <c r="R93" s="20"/>
      <c r="S93" s="50">
        <v>93</v>
      </c>
      <c r="T93" s="20"/>
      <c r="U93" s="50">
        <v>84</v>
      </c>
      <c r="V93" s="20"/>
      <c r="W93" s="40">
        <v>72</v>
      </c>
      <c r="X93" s="20"/>
      <c r="Y93" s="5">
        <f t="shared" si="23"/>
        <v>544.5</v>
      </c>
      <c r="Z93" s="79">
        <f t="shared" si="24"/>
        <v>0</v>
      </c>
      <c r="AA93" s="90">
        <f t="shared" si="21"/>
        <v>544.5</v>
      </c>
      <c r="AB93" s="91"/>
      <c r="AC93" s="91"/>
    </row>
    <row r="94" spans="1:29" ht="6.75" hidden="1" customHeight="1" x14ac:dyDescent="0.3">
      <c r="A94" s="7" t="s">
        <v>88</v>
      </c>
      <c r="B94" s="7" t="s">
        <v>86</v>
      </c>
      <c r="C94" s="45">
        <v>84</v>
      </c>
      <c r="D94" s="46"/>
      <c r="E94" s="47">
        <v>84</v>
      </c>
      <c r="F94" s="46"/>
      <c r="G94" s="47">
        <v>62</v>
      </c>
      <c r="H94" s="46"/>
      <c r="I94" s="47">
        <v>44</v>
      </c>
      <c r="J94" s="46"/>
      <c r="K94" s="49">
        <v>86</v>
      </c>
      <c r="L94" s="71"/>
      <c r="M94" s="47">
        <v>94</v>
      </c>
      <c r="N94" s="37"/>
      <c r="O94" s="47">
        <v>80</v>
      </c>
      <c r="P94" s="37"/>
      <c r="Q94" s="21"/>
      <c r="R94" s="20"/>
      <c r="S94" s="50">
        <v>93</v>
      </c>
      <c r="T94" s="20"/>
      <c r="U94" s="50">
        <v>84</v>
      </c>
      <c r="V94" s="20"/>
      <c r="W94" s="40">
        <v>72</v>
      </c>
      <c r="X94" s="20"/>
      <c r="Y94" s="5">
        <f t="shared" si="23"/>
        <v>619</v>
      </c>
      <c r="Z94" s="79">
        <f t="shared" si="24"/>
        <v>0</v>
      </c>
      <c r="AA94" s="90">
        <f t="shared" si="21"/>
        <v>619</v>
      </c>
      <c r="AB94" s="91"/>
      <c r="AC94" s="91"/>
    </row>
    <row r="95" spans="1:29" ht="6.75" hidden="1" customHeight="1" x14ac:dyDescent="0.3">
      <c r="A95" s="14" t="s">
        <v>150</v>
      </c>
      <c r="B95" s="14" t="s">
        <v>151</v>
      </c>
      <c r="C95" s="49">
        <v>84</v>
      </c>
      <c r="D95" s="46"/>
      <c r="E95" s="47">
        <v>78</v>
      </c>
      <c r="F95" s="46"/>
      <c r="G95" s="47">
        <v>62</v>
      </c>
      <c r="H95" s="46"/>
      <c r="I95" s="48"/>
      <c r="J95" s="46"/>
      <c r="K95" s="49">
        <v>53</v>
      </c>
      <c r="L95" s="71"/>
      <c r="M95" s="47">
        <v>44</v>
      </c>
      <c r="N95" s="37"/>
      <c r="O95" s="47">
        <v>80</v>
      </c>
      <c r="P95" s="37"/>
      <c r="Q95" s="21"/>
      <c r="R95" s="20"/>
      <c r="S95" s="50">
        <v>93</v>
      </c>
      <c r="T95" s="20"/>
      <c r="U95" s="50">
        <v>84</v>
      </c>
      <c r="V95" s="20"/>
      <c r="W95" s="40">
        <v>72</v>
      </c>
      <c r="X95" s="20"/>
      <c r="Y95" s="5">
        <f t="shared" si="23"/>
        <v>492</v>
      </c>
      <c r="Z95" s="79">
        <f t="shared" si="24"/>
        <v>0</v>
      </c>
      <c r="AA95" s="90">
        <f t="shared" si="21"/>
        <v>492</v>
      </c>
      <c r="AB95" s="91"/>
      <c r="AC95" s="91"/>
    </row>
    <row r="96" spans="1:29" ht="6.75" hidden="1" customHeight="1" x14ac:dyDescent="0.3">
      <c r="A96" s="8" t="s">
        <v>89</v>
      </c>
      <c r="B96" s="18" t="s">
        <v>149</v>
      </c>
      <c r="C96" s="47">
        <v>41</v>
      </c>
      <c r="D96" s="46"/>
      <c r="E96" s="47">
        <v>61</v>
      </c>
      <c r="F96" s="46"/>
      <c r="G96" s="45">
        <v>62</v>
      </c>
      <c r="H96" s="46"/>
      <c r="I96" s="47">
        <v>33</v>
      </c>
      <c r="J96" s="46"/>
      <c r="K96" s="47">
        <v>53</v>
      </c>
      <c r="L96" s="71"/>
      <c r="M96" s="47">
        <v>44</v>
      </c>
      <c r="N96" s="37"/>
      <c r="O96" s="49">
        <v>67</v>
      </c>
      <c r="P96" s="37"/>
      <c r="Q96" s="24"/>
      <c r="R96" s="22"/>
      <c r="S96" s="50">
        <v>93</v>
      </c>
      <c r="T96" s="22"/>
      <c r="U96" s="50">
        <v>84</v>
      </c>
      <c r="V96" s="22"/>
      <c r="W96" s="40">
        <v>72</v>
      </c>
      <c r="X96" s="22"/>
      <c r="Y96" s="5">
        <f t="shared" si="23"/>
        <v>482</v>
      </c>
      <c r="Z96" s="79">
        <f t="shared" si="24"/>
        <v>0</v>
      </c>
      <c r="AA96" s="90">
        <f t="shared" si="21"/>
        <v>482</v>
      </c>
      <c r="AB96" s="91"/>
      <c r="AC96" s="91"/>
    </row>
    <row r="97" spans="1:29" ht="6.75" hidden="1" customHeight="1" x14ac:dyDescent="0.3">
      <c r="A97" s="6" t="s">
        <v>91</v>
      </c>
      <c r="B97" s="8" t="s">
        <v>90</v>
      </c>
      <c r="C97" s="47">
        <v>41</v>
      </c>
      <c r="D97" s="46"/>
      <c r="E97" s="47">
        <v>61</v>
      </c>
      <c r="F97" s="46"/>
      <c r="G97" s="45">
        <v>62</v>
      </c>
      <c r="H97" s="46"/>
      <c r="I97" s="47">
        <v>33</v>
      </c>
      <c r="J97" s="46"/>
      <c r="K97" s="47">
        <v>86</v>
      </c>
      <c r="L97" s="71"/>
      <c r="M97" s="47">
        <v>94</v>
      </c>
      <c r="N97" s="37"/>
      <c r="O97" s="49">
        <v>80</v>
      </c>
      <c r="P97" s="37"/>
      <c r="Q97" s="24"/>
      <c r="R97" s="22"/>
      <c r="S97" s="50">
        <v>93</v>
      </c>
      <c r="T97" s="22"/>
      <c r="U97" s="50">
        <v>84</v>
      </c>
      <c r="V97" s="22"/>
      <c r="W97" s="40">
        <v>72</v>
      </c>
      <c r="X97" s="22"/>
      <c r="Y97" s="5">
        <f t="shared" si="23"/>
        <v>565</v>
      </c>
      <c r="Z97" s="79">
        <f t="shared" si="24"/>
        <v>0</v>
      </c>
      <c r="AA97" s="90">
        <f t="shared" si="21"/>
        <v>565</v>
      </c>
      <c r="AB97" s="91"/>
      <c r="AC97" s="91"/>
    </row>
    <row r="98" spans="1:29" ht="6.75" hidden="1" customHeight="1" x14ac:dyDescent="0.3">
      <c r="A98" s="2" t="s">
        <v>92</v>
      </c>
      <c r="B98" s="7" t="s">
        <v>86</v>
      </c>
      <c r="C98" s="47">
        <v>32</v>
      </c>
      <c r="D98" s="46"/>
      <c r="E98" s="47">
        <v>69</v>
      </c>
      <c r="F98" s="46"/>
      <c r="G98" s="47">
        <v>52</v>
      </c>
      <c r="H98" s="46"/>
      <c r="I98" s="48"/>
      <c r="J98" s="46"/>
      <c r="K98" s="47">
        <v>86</v>
      </c>
      <c r="L98" s="71"/>
      <c r="M98" s="47">
        <v>94</v>
      </c>
      <c r="N98" s="37"/>
      <c r="O98" s="47">
        <v>80</v>
      </c>
      <c r="P98" s="37"/>
      <c r="Q98" s="21"/>
      <c r="R98" s="20"/>
      <c r="S98" s="50">
        <v>93</v>
      </c>
      <c r="T98" s="20"/>
      <c r="U98" s="50">
        <v>84</v>
      </c>
      <c r="V98" s="20"/>
      <c r="W98" s="40">
        <v>72</v>
      </c>
      <c r="X98" s="20"/>
      <c r="Y98" s="5">
        <f t="shared" si="23"/>
        <v>513</v>
      </c>
      <c r="Z98" s="79">
        <f t="shared" si="24"/>
        <v>0</v>
      </c>
      <c r="AA98" s="90">
        <f t="shared" si="21"/>
        <v>513</v>
      </c>
      <c r="AB98" s="91"/>
      <c r="AC98" s="91"/>
    </row>
    <row r="99" spans="1:29" ht="6.75" hidden="1" customHeight="1" x14ac:dyDescent="0.3">
      <c r="A99" s="2" t="s">
        <v>93</v>
      </c>
      <c r="B99" s="7" t="s">
        <v>86</v>
      </c>
      <c r="C99" s="47">
        <v>32</v>
      </c>
      <c r="D99" s="46"/>
      <c r="E99" s="47">
        <v>69</v>
      </c>
      <c r="F99" s="46"/>
      <c r="G99" s="47">
        <v>52</v>
      </c>
      <c r="H99" s="46"/>
      <c r="I99" s="48"/>
      <c r="J99" s="46"/>
      <c r="K99" s="47">
        <v>86</v>
      </c>
      <c r="L99" s="71"/>
      <c r="M99" s="47">
        <v>94</v>
      </c>
      <c r="N99" s="37"/>
      <c r="O99" s="47">
        <v>80</v>
      </c>
      <c r="P99" s="37"/>
      <c r="Q99" s="21"/>
      <c r="R99" s="20"/>
      <c r="S99" s="50">
        <v>93</v>
      </c>
      <c r="T99" s="20"/>
      <c r="U99" s="50">
        <v>84</v>
      </c>
      <c r="V99" s="20"/>
      <c r="W99" s="40">
        <v>72</v>
      </c>
      <c r="X99" s="20"/>
      <c r="Y99" s="5">
        <f t="shared" si="23"/>
        <v>513</v>
      </c>
      <c r="Z99" s="79">
        <f t="shared" si="24"/>
        <v>0</v>
      </c>
      <c r="AA99" s="90">
        <f t="shared" si="21"/>
        <v>513</v>
      </c>
      <c r="AB99" s="91"/>
      <c r="AC99" s="91"/>
    </row>
    <row r="100" spans="1:29" ht="6.75" hidden="1" customHeight="1" x14ac:dyDescent="0.3">
      <c r="A100" s="8" t="s">
        <v>94</v>
      </c>
      <c r="B100" s="8" t="s">
        <v>95</v>
      </c>
      <c r="C100" s="74">
        <v>73</v>
      </c>
      <c r="D100" s="46"/>
      <c r="E100" s="47">
        <v>78</v>
      </c>
      <c r="F100" s="46"/>
      <c r="G100" s="47">
        <v>7</v>
      </c>
      <c r="H100" s="46"/>
      <c r="I100" s="46"/>
      <c r="J100" s="46"/>
      <c r="K100" s="74">
        <v>86</v>
      </c>
      <c r="L100" s="71"/>
      <c r="M100" s="47">
        <v>94</v>
      </c>
      <c r="N100" s="37"/>
      <c r="O100" s="47">
        <v>80</v>
      </c>
      <c r="P100" s="37"/>
      <c r="Q100" s="22"/>
      <c r="R100" s="22"/>
      <c r="S100" s="50">
        <v>93</v>
      </c>
      <c r="T100" s="22"/>
      <c r="U100" s="50">
        <v>84</v>
      </c>
      <c r="V100" s="22"/>
      <c r="W100" s="40">
        <v>72</v>
      </c>
      <c r="X100" s="22"/>
      <c r="Y100" s="5">
        <f t="shared" si="23"/>
        <v>509</v>
      </c>
      <c r="Z100" s="79">
        <f t="shared" si="24"/>
        <v>0</v>
      </c>
      <c r="AA100" s="90">
        <f t="shared" si="21"/>
        <v>509</v>
      </c>
      <c r="AB100" s="91"/>
      <c r="AC100" s="91"/>
    </row>
    <row r="101" spans="1:29" ht="6.75" hidden="1" customHeight="1" x14ac:dyDescent="0.3">
      <c r="A101" s="8" t="s">
        <v>96</v>
      </c>
      <c r="B101" s="8" t="s">
        <v>95</v>
      </c>
      <c r="C101" s="74">
        <v>73</v>
      </c>
      <c r="D101" s="46"/>
      <c r="E101" s="47">
        <v>78</v>
      </c>
      <c r="F101" s="46"/>
      <c r="G101" s="47">
        <v>7</v>
      </c>
      <c r="H101" s="46"/>
      <c r="I101" s="46"/>
      <c r="J101" s="46"/>
      <c r="K101" s="74">
        <v>86</v>
      </c>
      <c r="L101" s="71"/>
      <c r="M101" s="47">
        <v>94</v>
      </c>
      <c r="N101" s="37"/>
      <c r="O101" s="47">
        <v>80</v>
      </c>
      <c r="P101" s="37"/>
      <c r="Q101" s="22"/>
      <c r="R101" s="22"/>
      <c r="S101" s="50">
        <v>93</v>
      </c>
      <c r="T101" s="22"/>
      <c r="U101" s="50">
        <v>84</v>
      </c>
      <c r="V101" s="22"/>
      <c r="W101" s="40">
        <v>72</v>
      </c>
      <c r="X101" s="22"/>
      <c r="Y101" s="5">
        <f t="shared" si="23"/>
        <v>509</v>
      </c>
      <c r="Z101" s="79">
        <f t="shared" si="24"/>
        <v>0</v>
      </c>
      <c r="AA101" s="90">
        <f t="shared" si="21"/>
        <v>509</v>
      </c>
      <c r="AB101" s="91"/>
      <c r="AC101" s="91"/>
    </row>
    <row r="102" spans="1:29" ht="6.75" hidden="1" customHeight="1" x14ac:dyDescent="0.3">
      <c r="A102" s="34" t="s">
        <v>172</v>
      </c>
      <c r="B102" s="34" t="s">
        <v>173</v>
      </c>
      <c r="C102" s="74">
        <v>84</v>
      </c>
      <c r="D102" s="46"/>
      <c r="E102" s="47">
        <v>78</v>
      </c>
      <c r="F102" s="46"/>
      <c r="G102" s="47">
        <v>62</v>
      </c>
      <c r="H102" s="46"/>
      <c r="I102" s="46"/>
      <c r="J102" s="46"/>
      <c r="K102" s="74">
        <v>86</v>
      </c>
      <c r="L102" s="71"/>
      <c r="M102" s="53">
        <v>65.5</v>
      </c>
      <c r="N102" s="37"/>
      <c r="O102" s="47">
        <v>80</v>
      </c>
      <c r="P102" s="37"/>
      <c r="Q102" s="22"/>
      <c r="R102" s="22"/>
      <c r="S102" s="50">
        <v>93</v>
      </c>
      <c r="T102" s="22"/>
      <c r="U102" s="50">
        <v>84</v>
      </c>
      <c r="V102" s="22"/>
      <c r="W102" s="40">
        <v>72</v>
      </c>
      <c r="X102" s="22"/>
      <c r="Y102" s="5">
        <f t="shared" si="23"/>
        <v>546.5</v>
      </c>
      <c r="Z102" s="79">
        <f t="shared" si="24"/>
        <v>0</v>
      </c>
      <c r="AA102" s="90">
        <f t="shared" si="21"/>
        <v>546.5</v>
      </c>
      <c r="AB102" s="91"/>
      <c r="AC102" s="91"/>
    </row>
    <row r="103" spans="1:29" ht="6.75" hidden="1" customHeight="1" x14ac:dyDescent="0.3">
      <c r="A103" s="7" t="s">
        <v>97</v>
      </c>
      <c r="B103" s="7" t="s">
        <v>90</v>
      </c>
      <c r="C103" s="9">
        <v>61</v>
      </c>
      <c r="D103" s="41"/>
      <c r="E103" s="9">
        <v>33</v>
      </c>
      <c r="F103" s="41"/>
      <c r="G103" s="9">
        <v>62</v>
      </c>
      <c r="H103" s="41"/>
      <c r="I103" s="41"/>
      <c r="J103" s="41"/>
      <c r="K103" s="42">
        <v>86</v>
      </c>
      <c r="L103" s="38"/>
      <c r="M103" s="51">
        <v>65.5</v>
      </c>
      <c r="N103" s="37"/>
      <c r="O103" s="50">
        <v>80</v>
      </c>
      <c r="P103" s="26"/>
      <c r="Q103" s="20"/>
      <c r="R103" s="20"/>
      <c r="S103" s="50">
        <v>93</v>
      </c>
      <c r="T103" s="20"/>
      <c r="U103" s="50">
        <v>84</v>
      </c>
      <c r="V103" s="20"/>
      <c r="W103" s="40">
        <v>72</v>
      </c>
      <c r="X103" s="20"/>
      <c r="Y103" s="5">
        <f t="shared" si="23"/>
        <v>523.5</v>
      </c>
      <c r="Z103" s="79">
        <f t="shared" si="24"/>
        <v>0</v>
      </c>
      <c r="AA103" s="90">
        <f t="shared" si="21"/>
        <v>523.5</v>
      </c>
      <c r="AB103" s="91"/>
      <c r="AC103" s="91"/>
    </row>
    <row r="104" spans="1:29" ht="6.75" hidden="1" customHeight="1" x14ac:dyDescent="0.3">
      <c r="A104" s="7" t="s">
        <v>98</v>
      </c>
      <c r="B104" s="7" t="s">
        <v>90</v>
      </c>
      <c r="C104" s="9">
        <v>61</v>
      </c>
      <c r="D104" s="41"/>
      <c r="E104" s="9">
        <v>33</v>
      </c>
      <c r="F104" s="41"/>
      <c r="G104" s="9">
        <v>62</v>
      </c>
      <c r="H104" s="41"/>
      <c r="I104" s="41"/>
      <c r="J104" s="41"/>
      <c r="K104" s="42">
        <v>86</v>
      </c>
      <c r="L104" s="38"/>
      <c r="M104" s="50">
        <v>94</v>
      </c>
      <c r="N104" s="37"/>
      <c r="O104" s="50">
        <v>80</v>
      </c>
      <c r="P104" s="26"/>
      <c r="Q104" s="20"/>
      <c r="R104" s="20"/>
      <c r="S104" s="50">
        <v>93</v>
      </c>
      <c r="T104" s="20"/>
      <c r="U104" s="50">
        <v>84</v>
      </c>
      <c r="V104" s="20"/>
      <c r="W104" s="40">
        <v>72</v>
      </c>
      <c r="X104" s="20"/>
      <c r="Y104" s="5">
        <f t="shared" si="23"/>
        <v>552</v>
      </c>
      <c r="Z104" s="79">
        <f t="shared" si="24"/>
        <v>0</v>
      </c>
      <c r="AA104" s="90">
        <f t="shared" si="21"/>
        <v>552</v>
      </c>
      <c r="AB104" s="91"/>
      <c r="AC104" s="91"/>
    </row>
    <row r="105" spans="1:29" ht="6.75" hidden="1" customHeight="1" x14ac:dyDescent="0.3">
      <c r="A105" s="8" t="s">
        <v>99</v>
      </c>
      <c r="B105" s="18" t="s">
        <v>178</v>
      </c>
      <c r="C105" s="9">
        <v>84</v>
      </c>
      <c r="D105" s="41"/>
      <c r="E105" s="9">
        <v>84</v>
      </c>
      <c r="F105" s="41"/>
      <c r="G105" s="9">
        <v>11</v>
      </c>
      <c r="H105" s="78">
        <v>1</v>
      </c>
      <c r="I105" s="41"/>
      <c r="J105" s="41"/>
      <c r="K105" s="42">
        <v>86</v>
      </c>
      <c r="L105" s="38"/>
      <c r="M105" s="50">
        <v>94</v>
      </c>
      <c r="N105" s="37"/>
      <c r="O105" s="50">
        <v>80</v>
      </c>
      <c r="P105" s="25"/>
      <c r="Q105" s="22"/>
      <c r="R105" s="22"/>
      <c r="S105" s="50">
        <v>93</v>
      </c>
      <c r="T105" s="22"/>
      <c r="U105" s="50">
        <v>84</v>
      </c>
      <c r="V105" s="22"/>
      <c r="W105" s="40">
        <v>72</v>
      </c>
      <c r="X105" s="22"/>
      <c r="Y105" s="5">
        <f t="shared" si="23"/>
        <v>524</v>
      </c>
      <c r="Z105" s="79">
        <f t="shared" si="24"/>
        <v>1</v>
      </c>
      <c r="AA105" s="90">
        <f t="shared" si="21"/>
        <v>523</v>
      </c>
      <c r="AB105" s="91"/>
      <c r="AC105" s="91"/>
    </row>
    <row r="106" spans="1:29" ht="6.75" hidden="1" customHeight="1" x14ac:dyDescent="0.3">
      <c r="A106" s="7" t="s">
        <v>100</v>
      </c>
      <c r="B106" s="7" t="s">
        <v>101</v>
      </c>
      <c r="C106" s="10">
        <v>65.5</v>
      </c>
      <c r="D106" s="41"/>
      <c r="E106" s="9">
        <v>37</v>
      </c>
      <c r="F106" s="41"/>
      <c r="G106" s="9">
        <v>62</v>
      </c>
      <c r="H106" s="41"/>
      <c r="I106" s="41"/>
      <c r="J106" s="41"/>
      <c r="K106" s="44">
        <v>86</v>
      </c>
      <c r="L106" s="38"/>
      <c r="M106" s="50">
        <v>94</v>
      </c>
      <c r="N106" s="37"/>
      <c r="O106" s="50">
        <v>80</v>
      </c>
      <c r="P106" s="26"/>
      <c r="Q106" s="20"/>
      <c r="R106" s="20"/>
      <c r="S106" s="50">
        <v>93</v>
      </c>
      <c r="T106" s="20"/>
      <c r="U106" s="50">
        <v>84</v>
      </c>
      <c r="V106" s="20"/>
      <c r="W106" s="40">
        <v>72</v>
      </c>
      <c r="X106" s="20"/>
      <c r="Y106" s="5">
        <f t="shared" si="23"/>
        <v>556.5</v>
      </c>
      <c r="Z106" s="79">
        <f t="shared" si="24"/>
        <v>0</v>
      </c>
      <c r="AA106" s="90">
        <f t="shared" si="21"/>
        <v>556.5</v>
      </c>
      <c r="AB106" s="91"/>
      <c r="AC106" s="91"/>
    </row>
    <row r="107" spans="1:29" ht="6.75" hidden="1" customHeight="1" x14ac:dyDescent="0.3">
      <c r="A107" s="7" t="s">
        <v>102</v>
      </c>
      <c r="B107" s="7" t="s">
        <v>101</v>
      </c>
      <c r="C107" s="10">
        <v>65.5</v>
      </c>
      <c r="D107" s="41"/>
      <c r="E107" s="9">
        <v>37</v>
      </c>
      <c r="F107" s="41"/>
      <c r="G107" s="9">
        <v>62</v>
      </c>
      <c r="H107" s="41"/>
      <c r="I107" s="41"/>
      <c r="J107" s="41"/>
      <c r="K107" s="44">
        <v>86</v>
      </c>
      <c r="L107" s="38"/>
      <c r="M107" s="50">
        <v>94</v>
      </c>
      <c r="N107" s="37"/>
      <c r="O107" s="50">
        <v>80</v>
      </c>
      <c r="P107" s="26"/>
      <c r="Q107" s="20"/>
      <c r="R107" s="20"/>
      <c r="S107" s="50">
        <v>93</v>
      </c>
      <c r="T107" s="20"/>
      <c r="U107" s="50">
        <v>84</v>
      </c>
      <c r="V107" s="20"/>
      <c r="W107" s="40">
        <v>72</v>
      </c>
      <c r="X107" s="20"/>
      <c r="Y107" s="5">
        <f t="shared" si="23"/>
        <v>556.5</v>
      </c>
      <c r="Z107" s="79">
        <f t="shared" si="24"/>
        <v>0</v>
      </c>
      <c r="AA107" s="90">
        <f t="shared" ref="AA107:AA126" si="25">Y107-Z107</f>
        <v>556.5</v>
      </c>
      <c r="AB107" s="91"/>
      <c r="AC107" s="91"/>
    </row>
    <row r="108" spans="1:29" ht="6.75" hidden="1" customHeight="1" x14ac:dyDescent="0.3">
      <c r="A108" s="6" t="s">
        <v>103</v>
      </c>
      <c r="B108" s="8" t="s">
        <v>68</v>
      </c>
      <c r="C108" s="9">
        <v>45</v>
      </c>
      <c r="D108" s="41"/>
      <c r="E108" s="9">
        <v>65</v>
      </c>
      <c r="F108" s="41"/>
      <c r="G108" s="9">
        <v>62</v>
      </c>
      <c r="H108" s="41"/>
      <c r="I108" s="41"/>
      <c r="J108" s="41"/>
      <c r="K108" s="42">
        <v>86</v>
      </c>
      <c r="L108" s="38"/>
      <c r="M108" s="50">
        <v>94</v>
      </c>
      <c r="N108" s="37"/>
      <c r="O108" s="50">
        <v>80</v>
      </c>
      <c r="P108" s="26"/>
      <c r="Q108" s="22"/>
      <c r="R108" s="22"/>
      <c r="S108" s="50">
        <v>93</v>
      </c>
      <c r="T108" s="22"/>
      <c r="U108" s="50">
        <v>84</v>
      </c>
      <c r="V108" s="22"/>
      <c r="W108" s="40">
        <v>72</v>
      </c>
      <c r="X108" s="22"/>
      <c r="Y108" s="5">
        <f t="shared" si="23"/>
        <v>536</v>
      </c>
      <c r="Z108" s="79">
        <f t="shared" si="24"/>
        <v>0</v>
      </c>
      <c r="AA108" s="90">
        <f t="shared" si="25"/>
        <v>536</v>
      </c>
      <c r="AB108" s="91"/>
      <c r="AC108" s="91"/>
    </row>
    <row r="109" spans="1:29" ht="6.75" hidden="1" customHeight="1" x14ac:dyDescent="0.3">
      <c r="A109" s="6" t="s">
        <v>104</v>
      </c>
      <c r="B109" s="8" t="s">
        <v>68</v>
      </c>
      <c r="C109" s="9">
        <v>45</v>
      </c>
      <c r="D109" s="41"/>
      <c r="E109" s="9">
        <v>65</v>
      </c>
      <c r="F109" s="41"/>
      <c r="G109" s="9">
        <v>62</v>
      </c>
      <c r="H109" s="41"/>
      <c r="I109" s="41"/>
      <c r="J109" s="41"/>
      <c r="K109" s="42">
        <v>86</v>
      </c>
      <c r="L109" s="38"/>
      <c r="M109" s="50">
        <v>94</v>
      </c>
      <c r="N109" s="37"/>
      <c r="O109" s="50">
        <v>80</v>
      </c>
      <c r="P109" s="26"/>
      <c r="Q109" s="22"/>
      <c r="R109" s="22"/>
      <c r="S109" s="50">
        <v>93</v>
      </c>
      <c r="T109" s="22"/>
      <c r="U109" s="50">
        <v>84</v>
      </c>
      <c r="V109" s="22"/>
      <c r="W109" s="40">
        <v>72</v>
      </c>
      <c r="X109" s="22"/>
      <c r="Y109" s="5">
        <f t="shared" si="23"/>
        <v>536</v>
      </c>
      <c r="Z109" s="79">
        <f t="shared" si="24"/>
        <v>0</v>
      </c>
      <c r="AA109" s="90">
        <f t="shared" si="25"/>
        <v>536</v>
      </c>
      <c r="AB109" s="91"/>
      <c r="AC109" s="91"/>
    </row>
    <row r="110" spans="1:29" ht="6.75" hidden="1" customHeight="1" x14ac:dyDescent="0.3">
      <c r="A110" s="7" t="s">
        <v>105</v>
      </c>
      <c r="B110" s="7" t="s">
        <v>106</v>
      </c>
      <c r="C110" s="12">
        <v>75.5</v>
      </c>
      <c r="D110" s="41"/>
      <c r="E110" s="9">
        <v>36</v>
      </c>
      <c r="F110" s="41"/>
      <c r="G110" s="9">
        <v>62</v>
      </c>
      <c r="H110" s="41"/>
      <c r="I110" s="41"/>
      <c r="J110" s="41"/>
      <c r="K110" s="52">
        <v>86</v>
      </c>
      <c r="L110" s="38"/>
      <c r="M110" s="50">
        <v>94</v>
      </c>
      <c r="N110" s="37"/>
      <c r="O110" s="50">
        <v>80</v>
      </c>
      <c r="P110" s="26"/>
      <c r="Q110" s="20"/>
      <c r="R110" s="20"/>
      <c r="S110" s="50">
        <v>93</v>
      </c>
      <c r="T110" s="20"/>
      <c r="U110" s="50">
        <v>84</v>
      </c>
      <c r="V110" s="20"/>
      <c r="W110" s="40">
        <v>72</v>
      </c>
      <c r="X110" s="20"/>
      <c r="Y110" s="5">
        <f t="shared" si="23"/>
        <v>566.5</v>
      </c>
      <c r="Z110" s="79">
        <f>D110+F110+H110+L110+N110+P110+T110+V110+X110</f>
        <v>0</v>
      </c>
      <c r="AA110" s="90">
        <f t="shared" si="25"/>
        <v>566.5</v>
      </c>
      <c r="AB110" s="91"/>
      <c r="AC110" s="91"/>
    </row>
    <row r="111" spans="1:29" ht="6.75" hidden="1" customHeight="1" x14ac:dyDescent="0.3">
      <c r="A111" s="7" t="s">
        <v>107</v>
      </c>
      <c r="B111" s="7" t="s">
        <v>106</v>
      </c>
      <c r="C111" s="12">
        <v>75.5</v>
      </c>
      <c r="D111" s="41"/>
      <c r="E111" s="9">
        <v>36</v>
      </c>
      <c r="F111" s="41"/>
      <c r="G111" s="9">
        <v>62</v>
      </c>
      <c r="H111" s="41"/>
      <c r="I111" s="41"/>
      <c r="J111" s="41"/>
      <c r="K111" s="52">
        <v>86</v>
      </c>
      <c r="L111" s="38"/>
      <c r="M111" s="50">
        <v>94</v>
      </c>
      <c r="N111" s="37"/>
      <c r="O111" s="50">
        <v>80</v>
      </c>
      <c r="P111" s="26"/>
      <c r="Q111" s="20"/>
      <c r="R111" s="20"/>
      <c r="S111" s="50">
        <v>93</v>
      </c>
      <c r="T111" s="20"/>
      <c r="U111" s="50">
        <v>84</v>
      </c>
      <c r="V111" s="20"/>
      <c r="W111" s="40">
        <v>72</v>
      </c>
      <c r="X111" s="20"/>
      <c r="Y111" s="5">
        <f t="shared" si="23"/>
        <v>566.5</v>
      </c>
      <c r="Z111" s="79">
        <f t="shared" si="24"/>
        <v>0</v>
      </c>
      <c r="AA111" s="90">
        <f t="shared" si="25"/>
        <v>566.5</v>
      </c>
      <c r="AB111" s="91"/>
      <c r="AC111" s="91"/>
    </row>
    <row r="112" spans="1:29" ht="6.75" customHeight="1" x14ac:dyDescent="0.3">
      <c r="A112" s="14" t="s">
        <v>139</v>
      </c>
      <c r="B112" s="14" t="s">
        <v>124</v>
      </c>
      <c r="C112" s="12">
        <v>84</v>
      </c>
      <c r="D112" s="41"/>
      <c r="E112" s="9">
        <v>78</v>
      </c>
      <c r="F112" s="41"/>
      <c r="G112" s="9">
        <v>62</v>
      </c>
      <c r="H112" s="41"/>
      <c r="I112" s="41"/>
      <c r="J112" s="41"/>
      <c r="K112" s="12">
        <v>52</v>
      </c>
      <c r="L112" s="38"/>
      <c r="M112" s="50">
        <v>69</v>
      </c>
      <c r="N112" s="37"/>
      <c r="O112" s="50">
        <v>46</v>
      </c>
      <c r="P112" s="26"/>
      <c r="Q112" s="20"/>
      <c r="R112" s="20"/>
      <c r="S112" s="50">
        <v>57</v>
      </c>
      <c r="T112" s="20"/>
      <c r="U112" s="50">
        <v>75</v>
      </c>
      <c r="V112" s="20"/>
      <c r="W112" s="40">
        <v>55</v>
      </c>
      <c r="X112" s="20"/>
      <c r="Y112" s="5">
        <f>C112+E112+G112+K112+M112+O112+S112+U112+W112</f>
        <v>578</v>
      </c>
      <c r="Z112" s="79">
        <f t="shared" ref="Z112:Z127" si="26">D112+F112+H112+L112+N112+P112+T112+V112+X112</f>
        <v>0</v>
      </c>
      <c r="AA112" s="90">
        <f t="shared" si="25"/>
        <v>578</v>
      </c>
      <c r="AB112" s="149">
        <v>1201</v>
      </c>
      <c r="AC112" s="149">
        <v>18</v>
      </c>
    </row>
    <row r="113" spans="1:29" ht="6.75" customHeight="1" x14ac:dyDescent="0.3">
      <c r="A113" s="14" t="s">
        <v>140</v>
      </c>
      <c r="B113" s="14" t="s">
        <v>124</v>
      </c>
      <c r="C113" s="12">
        <v>84</v>
      </c>
      <c r="D113" s="41"/>
      <c r="E113" s="9">
        <v>78</v>
      </c>
      <c r="F113" s="41"/>
      <c r="G113" s="9">
        <v>62</v>
      </c>
      <c r="H113" s="41"/>
      <c r="I113" s="41"/>
      <c r="J113" s="41"/>
      <c r="K113" s="12">
        <v>52</v>
      </c>
      <c r="L113" s="38"/>
      <c r="M113" s="50">
        <v>69</v>
      </c>
      <c r="N113" s="37"/>
      <c r="O113" s="50">
        <v>46</v>
      </c>
      <c r="P113" s="26"/>
      <c r="Q113" s="20"/>
      <c r="R113" s="20"/>
      <c r="S113" s="50">
        <v>93</v>
      </c>
      <c r="T113" s="20"/>
      <c r="U113" s="50">
        <v>84</v>
      </c>
      <c r="V113" s="20"/>
      <c r="W113" s="40">
        <v>55</v>
      </c>
      <c r="X113" s="20"/>
      <c r="Y113" s="5">
        <f>C113+E113+G113+K113+M113+O113+S113+U113+W113</f>
        <v>623</v>
      </c>
      <c r="Z113" s="79">
        <f t="shared" si="26"/>
        <v>0</v>
      </c>
      <c r="AA113" s="90">
        <f t="shared" si="25"/>
        <v>623</v>
      </c>
      <c r="AB113" s="149"/>
      <c r="AC113" s="149"/>
    </row>
    <row r="114" spans="1:29" ht="6.75" hidden="1" customHeight="1" x14ac:dyDescent="0.3">
      <c r="A114" s="14" t="s">
        <v>141</v>
      </c>
      <c r="B114" s="14" t="s">
        <v>142</v>
      </c>
      <c r="C114" s="12">
        <v>84</v>
      </c>
      <c r="D114" s="41"/>
      <c r="E114" s="9">
        <v>78</v>
      </c>
      <c r="F114" s="41"/>
      <c r="G114" s="9">
        <v>62</v>
      </c>
      <c r="H114" s="41"/>
      <c r="I114" s="41"/>
      <c r="J114" s="41"/>
      <c r="K114" s="12">
        <v>26</v>
      </c>
      <c r="L114" s="38"/>
      <c r="M114" s="51">
        <v>72.5</v>
      </c>
      <c r="N114" s="37"/>
      <c r="O114" s="50">
        <v>54</v>
      </c>
      <c r="P114" s="26"/>
      <c r="Q114" s="20"/>
      <c r="R114" s="20"/>
      <c r="S114" s="24">
        <v>93</v>
      </c>
      <c r="T114" s="20"/>
      <c r="U114" s="21">
        <v>84</v>
      </c>
      <c r="V114" s="20"/>
      <c r="W114" s="20">
        <v>72</v>
      </c>
      <c r="X114" s="20"/>
      <c r="Y114" s="5">
        <f t="shared" si="23"/>
        <v>493.5</v>
      </c>
      <c r="Z114" s="79">
        <f t="shared" si="26"/>
        <v>0</v>
      </c>
      <c r="AA114" s="80">
        <f t="shared" si="25"/>
        <v>493.5</v>
      </c>
    </row>
    <row r="115" spans="1:29" ht="6.75" hidden="1" customHeight="1" x14ac:dyDescent="0.3">
      <c r="A115" s="14" t="s">
        <v>143</v>
      </c>
      <c r="B115" s="14" t="s">
        <v>142</v>
      </c>
      <c r="C115" s="12">
        <v>84</v>
      </c>
      <c r="D115" s="41"/>
      <c r="E115" s="9">
        <v>78</v>
      </c>
      <c r="F115" s="41"/>
      <c r="G115" s="9">
        <v>62</v>
      </c>
      <c r="H115" s="41"/>
      <c r="I115" s="41"/>
      <c r="J115" s="41"/>
      <c r="K115" s="12">
        <v>26</v>
      </c>
      <c r="L115" s="38"/>
      <c r="M115" s="51">
        <v>72.5</v>
      </c>
      <c r="N115" s="37"/>
      <c r="O115" s="50">
        <v>54</v>
      </c>
      <c r="P115" s="26"/>
      <c r="Q115" s="20"/>
      <c r="R115" s="20"/>
      <c r="S115" s="21">
        <v>93</v>
      </c>
      <c r="T115" s="20"/>
      <c r="U115" s="21">
        <v>84</v>
      </c>
      <c r="V115" s="20"/>
      <c r="W115" s="20">
        <v>72</v>
      </c>
      <c r="X115" s="20"/>
      <c r="Y115" s="5">
        <f t="shared" si="23"/>
        <v>493.5</v>
      </c>
      <c r="Z115" s="79">
        <f t="shared" si="26"/>
        <v>0</v>
      </c>
      <c r="AA115" s="80">
        <f t="shared" si="25"/>
        <v>493.5</v>
      </c>
    </row>
    <row r="116" spans="1:29" ht="6.75" hidden="1" customHeight="1" x14ac:dyDescent="0.3">
      <c r="A116" s="14" t="s">
        <v>144</v>
      </c>
      <c r="B116" s="14" t="s">
        <v>145</v>
      </c>
      <c r="C116" s="12">
        <v>84</v>
      </c>
      <c r="D116" s="41"/>
      <c r="E116" s="9">
        <v>78</v>
      </c>
      <c r="F116" s="41"/>
      <c r="G116" s="9">
        <v>62</v>
      </c>
      <c r="H116" s="41"/>
      <c r="I116" s="41"/>
      <c r="J116" s="41"/>
      <c r="K116" s="12">
        <v>40.5</v>
      </c>
      <c r="L116" s="38"/>
      <c r="M116" s="51">
        <v>81.5</v>
      </c>
      <c r="N116" s="37"/>
      <c r="O116" s="50">
        <v>53</v>
      </c>
      <c r="P116" s="26"/>
      <c r="Q116" s="20"/>
      <c r="R116" s="20"/>
      <c r="S116" s="21">
        <v>93</v>
      </c>
      <c r="T116" s="20"/>
      <c r="U116" s="21">
        <v>84</v>
      </c>
      <c r="V116" s="20"/>
      <c r="W116" s="20">
        <v>72</v>
      </c>
      <c r="X116" s="20"/>
      <c r="Y116" s="5">
        <f t="shared" si="23"/>
        <v>517</v>
      </c>
      <c r="Z116" s="79">
        <f t="shared" si="26"/>
        <v>0</v>
      </c>
      <c r="AA116" s="80">
        <f t="shared" si="25"/>
        <v>517</v>
      </c>
    </row>
    <row r="117" spans="1:29" ht="6.75" hidden="1" customHeight="1" x14ac:dyDescent="0.3">
      <c r="A117" s="14" t="s">
        <v>146</v>
      </c>
      <c r="B117" s="14" t="s">
        <v>145</v>
      </c>
      <c r="C117" s="12">
        <v>84</v>
      </c>
      <c r="D117" s="41"/>
      <c r="E117" s="9">
        <v>78</v>
      </c>
      <c r="F117" s="41"/>
      <c r="G117" s="9">
        <v>62</v>
      </c>
      <c r="H117" s="41"/>
      <c r="I117" s="41"/>
      <c r="J117" s="41"/>
      <c r="K117" s="12">
        <v>40.5</v>
      </c>
      <c r="L117" s="38"/>
      <c r="M117" s="51">
        <v>81.5</v>
      </c>
      <c r="N117" s="37"/>
      <c r="O117" s="50">
        <v>53</v>
      </c>
      <c r="P117" s="26"/>
      <c r="Q117" s="20"/>
      <c r="R117" s="20"/>
      <c r="S117" s="21">
        <v>93</v>
      </c>
      <c r="T117" s="20"/>
      <c r="U117" s="21">
        <v>84</v>
      </c>
      <c r="V117" s="20"/>
      <c r="W117" s="20">
        <v>72</v>
      </c>
      <c r="X117" s="20"/>
      <c r="Y117" s="5">
        <f t="shared" si="23"/>
        <v>517</v>
      </c>
      <c r="Z117" s="79">
        <f t="shared" si="26"/>
        <v>0</v>
      </c>
      <c r="AA117" s="80">
        <f t="shared" si="25"/>
        <v>517</v>
      </c>
    </row>
    <row r="118" spans="1:29" ht="6.75" hidden="1" customHeight="1" x14ac:dyDescent="0.3">
      <c r="A118" s="14" t="s">
        <v>147</v>
      </c>
      <c r="B118" s="14" t="s">
        <v>145</v>
      </c>
      <c r="C118" s="12">
        <v>84</v>
      </c>
      <c r="D118" s="41"/>
      <c r="E118" s="9">
        <v>78</v>
      </c>
      <c r="F118" s="41"/>
      <c r="G118" s="9">
        <v>62</v>
      </c>
      <c r="H118" s="41"/>
      <c r="I118" s="41"/>
      <c r="J118" s="41"/>
      <c r="K118" s="12">
        <v>68</v>
      </c>
      <c r="L118" s="38"/>
      <c r="M118" s="50">
        <v>78</v>
      </c>
      <c r="N118" s="37"/>
      <c r="O118" s="50">
        <v>54</v>
      </c>
      <c r="P118" s="26"/>
      <c r="Q118" s="20"/>
      <c r="R118" s="20"/>
      <c r="S118" s="24">
        <v>93</v>
      </c>
      <c r="T118" s="20"/>
      <c r="U118" s="21">
        <v>84</v>
      </c>
      <c r="V118" s="20"/>
      <c r="W118" s="20">
        <v>72</v>
      </c>
      <c r="X118" s="20"/>
      <c r="Y118" s="5">
        <f t="shared" si="23"/>
        <v>541</v>
      </c>
      <c r="Z118" s="79">
        <f t="shared" si="26"/>
        <v>0</v>
      </c>
      <c r="AA118" s="80">
        <f t="shared" si="25"/>
        <v>541</v>
      </c>
    </row>
    <row r="119" spans="1:29" ht="6.75" hidden="1" customHeight="1" x14ac:dyDescent="0.3">
      <c r="A119" s="14" t="s">
        <v>148</v>
      </c>
      <c r="B119" s="14" t="s">
        <v>145</v>
      </c>
      <c r="C119" s="12">
        <v>84</v>
      </c>
      <c r="D119" s="41"/>
      <c r="E119" s="9">
        <v>78</v>
      </c>
      <c r="F119" s="41"/>
      <c r="G119" s="9">
        <v>62</v>
      </c>
      <c r="H119" s="41"/>
      <c r="I119" s="41"/>
      <c r="J119" s="41"/>
      <c r="K119" s="12">
        <v>68</v>
      </c>
      <c r="L119" s="38"/>
      <c r="M119" s="50">
        <v>78</v>
      </c>
      <c r="N119" s="37"/>
      <c r="O119" s="50">
        <v>54</v>
      </c>
      <c r="P119" s="26"/>
      <c r="Q119" s="20"/>
      <c r="R119" s="20"/>
      <c r="S119" s="24">
        <v>93</v>
      </c>
      <c r="T119" s="20"/>
      <c r="U119" s="21">
        <v>84</v>
      </c>
      <c r="V119" s="20"/>
      <c r="W119" s="20">
        <v>72</v>
      </c>
      <c r="X119" s="20"/>
      <c r="Y119" s="5">
        <f t="shared" si="23"/>
        <v>541</v>
      </c>
      <c r="Z119" s="79">
        <f t="shared" si="26"/>
        <v>0</v>
      </c>
      <c r="AA119" s="80">
        <f t="shared" si="25"/>
        <v>541</v>
      </c>
    </row>
    <row r="120" spans="1:29" ht="6.75" hidden="1" customHeight="1" x14ac:dyDescent="0.3">
      <c r="A120" s="14" t="s">
        <v>152</v>
      </c>
      <c r="B120" s="14" t="s">
        <v>153</v>
      </c>
      <c r="C120" s="12">
        <v>84</v>
      </c>
      <c r="D120" s="41"/>
      <c r="E120" s="9">
        <v>78</v>
      </c>
      <c r="F120" s="41"/>
      <c r="G120" s="9">
        <v>62</v>
      </c>
      <c r="H120" s="41"/>
      <c r="I120" s="41"/>
      <c r="J120" s="41"/>
      <c r="K120" s="12">
        <v>83</v>
      </c>
      <c r="L120" s="38"/>
      <c r="M120" s="50">
        <v>94</v>
      </c>
      <c r="N120" s="37"/>
      <c r="O120" s="50">
        <v>80</v>
      </c>
      <c r="P120" s="26"/>
      <c r="Q120" s="20"/>
      <c r="R120" s="20"/>
      <c r="S120" s="21">
        <v>93</v>
      </c>
      <c r="T120" s="20"/>
      <c r="U120" s="21">
        <v>84</v>
      </c>
      <c r="V120" s="20"/>
      <c r="W120" s="20">
        <v>72</v>
      </c>
      <c r="X120" s="20"/>
      <c r="Y120" s="5">
        <f t="shared" si="23"/>
        <v>572</v>
      </c>
      <c r="Z120" s="79">
        <f t="shared" si="26"/>
        <v>0</v>
      </c>
      <c r="AA120" s="80">
        <f t="shared" si="25"/>
        <v>572</v>
      </c>
    </row>
    <row r="121" spans="1:29" ht="6.75" hidden="1" customHeight="1" x14ac:dyDescent="0.3">
      <c r="A121" s="14" t="s">
        <v>154</v>
      </c>
      <c r="B121" s="14" t="s">
        <v>153</v>
      </c>
      <c r="C121" s="12">
        <v>84</v>
      </c>
      <c r="D121" s="41"/>
      <c r="E121" s="9">
        <v>78</v>
      </c>
      <c r="F121" s="41"/>
      <c r="G121" s="9">
        <v>62</v>
      </c>
      <c r="H121" s="41"/>
      <c r="I121" s="41"/>
      <c r="J121" s="41"/>
      <c r="K121" s="12">
        <v>83</v>
      </c>
      <c r="L121" s="38"/>
      <c r="M121" s="50">
        <v>94</v>
      </c>
      <c r="N121" s="20"/>
      <c r="O121" s="50">
        <v>80</v>
      </c>
      <c r="P121" s="26"/>
      <c r="Q121" s="20"/>
      <c r="R121" s="20"/>
      <c r="S121" s="21">
        <v>93</v>
      </c>
      <c r="T121" s="20"/>
      <c r="U121" s="21">
        <v>84</v>
      </c>
      <c r="V121" s="20"/>
      <c r="W121" s="20">
        <v>72</v>
      </c>
      <c r="X121" s="20"/>
      <c r="Y121" s="5">
        <f t="shared" si="23"/>
        <v>572</v>
      </c>
      <c r="Z121" s="79">
        <f t="shared" si="26"/>
        <v>0</v>
      </c>
      <c r="AA121" s="80">
        <f t="shared" si="25"/>
        <v>572</v>
      </c>
    </row>
    <row r="122" spans="1:29" ht="6.75" hidden="1" customHeight="1" x14ac:dyDescent="0.3">
      <c r="A122" s="14" t="s">
        <v>155</v>
      </c>
      <c r="B122" s="14" t="s">
        <v>156</v>
      </c>
      <c r="C122" s="12">
        <v>84</v>
      </c>
      <c r="D122" s="41"/>
      <c r="E122" s="9">
        <v>78</v>
      </c>
      <c r="F122" s="41"/>
      <c r="G122" s="9">
        <v>62</v>
      </c>
      <c r="H122" s="41"/>
      <c r="I122" s="41"/>
      <c r="J122" s="41"/>
      <c r="K122" s="12">
        <v>62</v>
      </c>
      <c r="L122" s="38"/>
      <c r="M122" s="51">
        <v>80.5</v>
      </c>
      <c r="N122" s="20"/>
      <c r="O122" s="50">
        <v>71</v>
      </c>
      <c r="P122" s="26"/>
      <c r="Q122" s="20"/>
      <c r="R122" s="20"/>
      <c r="S122" s="21">
        <v>93</v>
      </c>
      <c r="T122" s="20"/>
      <c r="U122" s="21">
        <v>84</v>
      </c>
      <c r="V122" s="20"/>
      <c r="W122" s="20">
        <v>72</v>
      </c>
      <c r="X122" s="20"/>
      <c r="Y122" s="5">
        <f t="shared" si="23"/>
        <v>537.5</v>
      </c>
      <c r="Z122" s="79">
        <f t="shared" si="26"/>
        <v>0</v>
      </c>
      <c r="AA122" s="80">
        <f t="shared" si="25"/>
        <v>537.5</v>
      </c>
    </row>
    <row r="123" spans="1:29" ht="6.75" hidden="1" customHeight="1" x14ac:dyDescent="0.3">
      <c r="A123" s="14" t="s">
        <v>174</v>
      </c>
      <c r="B123" s="14" t="s">
        <v>156</v>
      </c>
      <c r="C123" s="12">
        <v>84</v>
      </c>
      <c r="D123" s="41"/>
      <c r="E123" s="9">
        <v>78</v>
      </c>
      <c r="F123" s="41"/>
      <c r="G123" s="9">
        <v>62</v>
      </c>
      <c r="H123" s="41"/>
      <c r="I123" s="41"/>
      <c r="J123" s="41"/>
      <c r="K123" s="12">
        <v>68</v>
      </c>
      <c r="L123" s="38"/>
      <c r="M123" s="51">
        <v>94</v>
      </c>
      <c r="N123" s="20"/>
      <c r="O123" s="50">
        <v>71</v>
      </c>
      <c r="P123" s="26"/>
      <c r="Q123" s="20"/>
      <c r="R123" s="20"/>
      <c r="S123" s="24">
        <v>93</v>
      </c>
      <c r="T123" s="20"/>
      <c r="U123" s="21">
        <v>84</v>
      </c>
      <c r="V123" s="20"/>
      <c r="W123" s="20">
        <v>72</v>
      </c>
      <c r="X123" s="20"/>
      <c r="Y123" s="5">
        <f t="shared" si="23"/>
        <v>557</v>
      </c>
      <c r="Z123" s="79">
        <f t="shared" si="26"/>
        <v>0</v>
      </c>
      <c r="AA123" s="80">
        <f t="shared" si="25"/>
        <v>557</v>
      </c>
    </row>
    <row r="124" spans="1:29" ht="6.75" hidden="1" customHeight="1" x14ac:dyDescent="0.3">
      <c r="A124" s="14" t="s">
        <v>157</v>
      </c>
      <c r="B124" s="14" t="s">
        <v>156</v>
      </c>
      <c r="C124" s="12">
        <v>84</v>
      </c>
      <c r="D124" s="41"/>
      <c r="E124" s="9">
        <v>78</v>
      </c>
      <c r="F124" s="41"/>
      <c r="G124" s="9">
        <v>62</v>
      </c>
      <c r="H124" s="41"/>
      <c r="I124" s="41"/>
      <c r="J124" s="41"/>
      <c r="K124" s="12">
        <v>62</v>
      </c>
      <c r="L124" s="38"/>
      <c r="M124" s="51">
        <v>80.5</v>
      </c>
      <c r="N124" s="20"/>
      <c r="O124" s="50">
        <v>80</v>
      </c>
      <c r="P124" s="26"/>
      <c r="Q124" s="20"/>
      <c r="R124" s="20"/>
      <c r="S124" s="24">
        <v>93</v>
      </c>
      <c r="T124" s="20"/>
      <c r="U124" s="21">
        <v>84</v>
      </c>
      <c r="V124" s="20"/>
      <c r="W124" s="20">
        <v>72</v>
      </c>
      <c r="X124" s="20"/>
      <c r="Y124" s="5">
        <f t="shared" si="23"/>
        <v>537.5</v>
      </c>
      <c r="Z124" s="79">
        <f t="shared" si="26"/>
        <v>0</v>
      </c>
      <c r="AA124" s="80">
        <f t="shared" si="25"/>
        <v>537.5</v>
      </c>
    </row>
    <row r="125" spans="1:29" ht="6.75" hidden="1" customHeight="1" x14ac:dyDescent="0.3">
      <c r="A125" s="14" t="s">
        <v>166</v>
      </c>
      <c r="B125" s="14" t="s">
        <v>167</v>
      </c>
      <c r="C125" s="12">
        <v>84</v>
      </c>
      <c r="D125" s="41"/>
      <c r="E125" s="9">
        <v>78</v>
      </c>
      <c r="F125" s="41"/>
      <c r="G125" s="9">
        <v>62</v>
      </c>
      <c r="H125" s="41"/>
      <c r="I125" s="41"/>
      <c r="J125" s="41"/>
      <c r="K125" s="12">
        <v>68</v>
      </c>
      <c r="L125" s="38"/>
      <c r="M125" s="51">
        <v>40</v>
      </c>
      <c r="N125" s="20"/>
      <c r="O125" s="50">
        <v>80</v>
      </c>
      <c r="P125" s="26"/>
      <c r="Q125" s="20"/>
      <c r="R125" s="20"/>
      <c r="S125" s="21">
        <v>93</v>
      </c>
      <c r="T125" s="20"/>
      <c r="U125" s="21">
        <v>84</v>
      </c>
      <c r="V125" s="20"/>
      <c r="W125" s="20">
        <v>72</v>
      </c>
      <c r="X125" s="20"/>
      <c r="Y125" s="5">
        <f t="shared" si="23"/>
        <v>503</v>
      </c>
      <c r="Z125" s="79">
        <f t="shared" si="26"/>
        <v>0</v>
      </c>
      <c r="AA125" s="80">
        <f t="shared" si="25"/>
        <v>503</v>
      </c>
    </row>
    <row r="126" spans="1:29" ht="6.75" hidden="1" customHeight="1" x14ac:dyDescent="0.3">
      <c r="A126" s="14" t="s">
        <v>168</v>
      </c>
      <c r="B126" s="14" t="s">
        <v>167</v>
      </c>
      <c r="C126" s="12">
        <v>84</v>
      </c>
      <c r="D126" s="41"/>
      <c r="E126" s="9">
        <v>78</v>
      </c>
      <c r="F126" s="41"/>
      <c r="G126" s="9">
        <v>62</v>
      </c>
      <c r="H126" s="41"/>
      <c r="I126" s="41"/>
      <c r="J126" s="41"/>
      <c r="K126" s="12">
        <v>68</v>
      </c>
      <c r="L126" s="38"/>
      <c r="M126" s="51">
        <v>40</v>
      </c>
      <c r="N126" s="20"/>
      <c r="O126" s="50">
        <v>80</v>
      </c>
      <c r="P126" s="26"/>
      <c r="Q126" s="20"/>
      <c r="R126" s="20"/>
      <c r="S126" s="21">
        <v>93</v>
      </c>
      <c r="T126" s="20"/>
      <c r="U126" s="21">
        <v>84</v>
      </c>
      <c r="V126" s="20"/>
      <c r="W126" s="20">
        <v>72</v>
      </c>
      <c r="X126" s="20"/>
      <c r="Y126" s="5">
        <f t="shared" si="23"/>
        <v>503</v>
      </c>
      <c r="Z126" s="79">
        <f t="shared" si="26"/>
        <v>0</v>
      </c>
      <c r="AA126" s="80">
        <f t="shared" si="25"/>
        <v>503</v>
      </c>
    </row>
    <row r="127" spans="1:29" ht="6.75" hidden="1" customHeight="1" x14ac:dyDescent="0.3">
      <c r="A127" s="14" t="s">
        <v>169</v>
      </c>
      <c r="B127" s="14" t="s">
        <v>170</v>
      </c>
      <c r="C127" s="12">
        <v>84</v>
      </c>
      <c r="D127" s="41"/>
      <c r="E127" s="9">
        <v>78</v>
      </c>
      <c r="F127" s="41"/>
      <c r="G127" s="9">
        <v>62</v>
      </c>
      <c r="H127" s="41"/>
      <c r="I127" s="41"/>
      <c r="J127" s="41"/>
      <c r="K127" s="12">
        <v>68</v>
      </c>
      <c r="L127" s="38"/>
      <c r="M127" s="51">
        <v>57</v>
      </c>
      <c r="N127" s="20"/>
      <c r="O127" s="50">
        <v>80</v>
      </c>
      <c r="P127" s="26"/>
      <c r="Q127" s="20"/>
      <c r="R127" s="20"/>
      <c r="S127" s="21">
        <v>93</v>
      </c>
      <c r="T127" s="20"/>
      <c r="U127" s="21">
        <v>84</v>
      </c>
      <c r="V127" s="20"/>
      <c r="W127" s="20">
        <v>72</v>
      </c>
      <c r="X127" s="20"/>
      <c r="Y127" s="5">
        <f t="shared" si="23"/>
        <v>520</v>
      </c>
      <c r="Z127" s="79">
        <f t="shared" si="26"/>
        <v>0</v>
      </c>
      <c r="AA127" s="80">
        <f t="shared" ref="AA127:AA128" si="27">Y127-Z127</f>
        <v>520</v>
      </c>
    </row>
    <row r="128" spans="1:29" ht="6.75" hidden="1" customHeight="1" x14ac:dyDescent="0.3">
      <c r="A128" s="14" t="s">
        <v>171</v>
      </c>
      <c r="B128" s="14" t="s">
        <v>170</v>
      </c>
      <c r="C128" s="12">
        <v>84</v>
      </c>
      <c r="D128" s="41"/>
      <c r="E128" s="9">
        <v>78</v>
      </c>
      <c r="F128" s="41"/>
      <c r="G128" s="9">
        <v>62</v>
      </c>
      <c r="H128" s="41"/>
      <c r="I128" s="41"/>
      <c r="J128" s="41"/>
      <c r="K128" s="12">
        <v>68</v>
      </c>
      <c r="L128" s="38"/>
      <c r="M128" s="51">
        <v>57</v>
      </c>
      <c r="N128" s="20"/>
      <c r="O128" s="50">
        <v>80</v>
      </c>
      <c r="P128" s="39"/>
      <c r="Q128" s="20"/>
      <c r="R128" s="20"/>
      <c r="S128" s="24">
        <v>93</v>
      </c>
      <c r="T128" s="20"/>
      <c r="U128" s="21">
        <v>84</v>
      </c>
      <c r="V128" s="20"/>
      <c r="W128" s="20">
        <v>72</v>
      </c>
      <c r="X128" s="20"/>
      <c r="Y128" s="5">
        <f t="shared" si="23"/>
        <v>520</v>
      </c>
      <c r="Z128" s="79">
        <f>D128+F128+H128+L128+N128+P128+T128+V128+X128</f>
        <v>0</v>
      </c>
      <c r="AA128" s="80">
        <f t="shared" si="27"/>
        <v>520</v>
      </c>
    </row>
    <row r="129" spans="1:28" ht="6.75" hidden="1" customHeight="1" x14ac:dyDescent="0.3">
      <c r="A129" s="92"/>
      <c r="B129" s="92"/>
      <c r="C129" s="93"/>
      <c r="D129" s="94"/>
      <c r="E129" s="95"/>
      <c r="F129" s="94"/>
      <c r="G129" s="95"/>
      <c r="H129" s="94"/>
      <c r="I129" s="94"/>
      <c r="J129" s="94"/>
      <c r="K129" s="96"/>
      <c r="L129" s="97"/>
      <c r="M129" s="98"/>
      <c r="N129" s="97"/>
      <c r="O129" s="98"/>
      <c r="P129" s="97"/>
      <c r="Q129" s="97"/>
      <c r="R129" s="97"/>
      <c r="S129" s="99"/>
      <c r="T129" s="97"/>
      <c r="U129" s="100"/>
      <c r="V129" s="97"/>
      <c r="W129" s="97"/>
      <c r="X129" s="97"/>
      <c r="Y129" s="101"/>
      <c r="Z129" s="97"/>
      <c r="AA129" s="101"/>
    </row>
    <row r="130" spans="1:28" ht="6.75" customHeight="1" x14ac:dyDescent="0.3">
      <c r="A130" s="102"/>
      <c r="B130" s="102"/>
      <c r="C130" s="103"/>
      <c r="D130" s="104"/>
      <c r="E130" s="105"/>
      <c r="F130" s="104"/>
      <c r="G130" s="105"/>
      <c r="H130" s="104"/>
      <c r="I130" s="104"/>
      <c r="J130" s="104"/>
      <c r="K130" s="106"/>
      <c r="L130" s="107"/>
      <c r="M130" s="108"/>
      <c r="N130" s="107"/>
      <c r="O130" s="108"/>
      <c r="P130" s="107"/>
      <c r="Q130" s="107"/>
      <c r="R130" s="107"/>
      <c r="S130" s="109"/>
      <c r="T130" s="107"/>
      <c r="U130" s="109"/>
      <c r="V130" s="107"/>
      <c r="W130" s="107"/>
      <c r="X130" s="107"/>
      <c r="Y130" s="110"/>
      <c r="Z130" s="107"/>
      <c r="AA130" s="110"/>
      <c r="AB130" s="111"/>
    </row>
    <row r="131" spans="1:28" ht="6.75" customHeight="1" x14ac:dyDescent="0.3">
      <c r="A131" s="102"/>
      <c r="B131" s="102"/>
      <c r="C131" s="103"/>
      <c r="D131" s="104"/>
      <c r="E131" s="105"/>
      <c r="F131" s="104"/>
      <c r="G131" s="105"/>
      <c r="H131" s="104"/>
      <c r="I131" s="104"/>
      <c r="J131" s="104"/>
      <c r="K131" s="106"/>
      <c r="L131" s="107"/>
      <c r="M131" s="108"/>
      <c r="N131" s="107"/>
      <c r="O131" s="108"/>
      <c r="P131" s="107"/>
      <c r="Q131" s="107"/>
      <c r="R131" s="107"/>
      <c r="S131" s="109"/>
      <c r="T131" s="107"/>
      <c r="U131" s="109"/>
      <c r="V131" s="107"/>
      <c r="W131" s="107"/>
      <c r="X131" s="107"/>
      <c r="Y131" s="110"/>
      <c r="Z131" s="107"/>
      <c r="AA131" s="110"/>
      <c r="AB131" s="111"/>
    </row>
    <row r="132" spans="1:28" ht="6.75" customHeight="1" x14ac:dyDescent="0.3">
      <c r="A132" s="102"/>
      <c r="B132" s="102"/>
      <c r="C132" s="103"/>
      <c r="D132" s="104"/>
      <c r="E132" s="105"/>
      <c r="F132" s="104"/>
      <c r="G132" s="105"/>
      <c r="H132" s="104"/>
      <c r="I132" s="104"/>
      <c r="J132" s="104"/>
      <c r="K132" s="106"/>
      <c r="L132" s="107"/>
      <c r="M132" s="108"/>
      <c r="N132" s="107"/>
      <c r="O132" s="108"/>
      <c r="P132" s="107"/>
      <c r="Q132" s="107"/>
      <c r="R132" s="107"/>
      <c r="S132" s="109"/>
      <c r="T132" s="107"/>
      <c r="U132" s="109"/>
      <c r="V132" s="107"/>
      <c r="W132" s="107"/>
      <c r="X132" s="107"/>
      <c r="Y132" s="110"/>
      <c r="Z132" s="107"/>
      <c r="AA132" s="110"/>
      <c r="AB132" s="111"/>
    </row>
    <row r="133" spans="1:28" ht="6.75" customHeight="1" x14ac:dyDescent="0.3">
      <c r="A133" s="102"/>
      <c r="B133" s="102"/>
      <c r="C133" s="103"/>
      <c r="D133" s="104"/>
      <c r="E133" s="105"/>
      <c r="F133" s="104"/>
      <c r="G133" s="105"/>
      <c r="H133" s="104"/>
      <c r="I133" s="104"/>
      <c r="J133" s="104"/>
      <c r="K133" s="106"/>
      <c r="L133" s="107"/>
      <c r="M133" s="108"/>
      <c r="N133" s="107"/>
      <c r="O133" s="108"/>
      <c r="P133" s="107"/>
      <c r="Q133" s="107"/>
      <c r="R133" s="107"/>
      <c r="S133" s="109"/>
      <c r="T133" s="107"/>
      <c r="U133" s="109"/>
      <c r="V133" s="107"/>
      <c r="W133" s="107"/>
      <c r="X133" s="107"/>
      <c r="Y133" s="110"/>
      <c r="Z133" s="107"/>
      <c r="AA133" s="110"/>
      <c r="AB133" s="111"/>
    </row>
    <row r="134" spans="1:28" ht="6.75" customHeight="1" x14ac:dyDescent="0.3">
      <c r="A134" s="102"/>
      <c r="B134" s="102"/>
      <c r="C134" s="103"/>
      <c r="D134" s="104"/>
      <c r="E134" s="105"/>
      <c r="F134" s="104"/>
      <c r="G134" s="105"/>
      <c r="H134" s="104"/>
      <c r="I134" s="104"/>
      <c r="J134" s="104"/>
      <c r="K134" s="106"/>
      <c r="L134" s="107"/>
      <c r="M134" s="108"/>
      <c r="N134" s="107"/>
      <c r="O134" s="108"/>
      <c r="P134" s="107"/>
      <c r="Q134" s="107"/>
      <c r="R134" s="107"/>
      <c r="S134" s="109"/>
      <c r="T134" s="107"/>
      <c r="U134" s="109"/>
      <c r="V134" s="107"/>
      <c r="W134" s="107"/>
      <c r="X134" s="107"/>
      <c r="Y134" s="110"/>
      <c r="Z134" s="107"/>
      <c r="AA134" s="110"/>
      <c r="AB134" s="111"/>
    </row>
    <row r="135" spans="1:28" ht="6.75" customHeight="1" x14ac:dyDescent="0.3">
      <c r="A135" s="102"/>
      <c r="B135" s="102"/>
      <c r="C135" s="103"/>
      <c r="D135" s="104"/>
      <c r="E135" s="105"/>
      <c r="F135" s="104"/>
      <c r="G135" s="105"/>
      <c r="H135" s="104"/>
      <c r="I135" s="104"/>
      <c r="J135" s="104"/>
      <c r="K135" s="106"/>
      <c r="L135" s="107"/>
      <c r="M135" s="108"/>
      <c r="N135" s="107"/>
      <c r="O135" s="108"/>
      <c r="P135" s="107"/>
      <c r="Q135" s="107"/>
      <c r="R135" s="107"/>
      <c r="S135" s="109"/>
      <c r="T135" s="107"/>
      <c r="U135" s="109"/>
      <c r="V135" s="107"/>
      <c r="W135" s="107"/>
      <c r="X135" s="107"/>
      <c r="Y135" s="110"/>
      <c r="Z135" s="107"/>
      <c r="AA135" s="110"/>
      <c r="AB135" s="111"/>
    </row>
    <row r="136" spans="1:28" ht="6.75" customHeight="1" x14ac:dyDescent="0.3">
      <c r="A136" s="102"/>
      <c r="B136" s="102"/>
      <c r="C136" s="103"/>
      <c r="D136" s="104"/>
      <c r="E136" s="105"/>
      <c r="F136" s="104"/>
      <c r="G136" s="105"/>
      <c r="H136" s="104"/>
      <c r="I136" s="104"/>
      <c r="J136" s="104"/>
      <c r="K136" s="106"/>
      <c r="L136" s="107"/>
      <c r="M136" s="108"/>
      <c r="N136" s="107"/>
      <c r="O136" s="108"/>
      <c r="P136" s="107"/>
      <c r="Q136" s="107"/>
      <c r="R136" s="107"/>
      <c r="S136" s="109"/>
      <c r="T136" s="107"/>
      <c r="U136" s="109"/>
      <c r="V136" s="107"/>
      <c r="W136" s="107"/>
      <c r="X136" s="107"/>
      <c r="Y136" s="110"/>
      <c r="Z136" s="107"/>
      <c r="AA136" s="110"/>
      <c r="AB136" s="111"/>
    </row>
    <row r="137" spans="1:28" ht="6.75" customHeight="1" x14ac:dyDescent="0.3">
      <c r="A137" s="102"/>
      <c r="B137" s="102"/>
      <c r="C137" s="103"/>
      <c r="D137" s="104"/>
      <c r="E137" s="105"/>
      <c r="F137" s="104"/>
      <c r="G137" s="105"/>
      <c r="H137" s="104"/>
      <c r="I137" s="104"/>
      <c r="J137" s="104"/>
      <c r="K137" s="106"/>
      <c r="L137" s="107"/>
      <c r="M137" s="108"/>
      <c r="N137" s="107"/>
      <c r="O137" s="108"/>
      <c r="P137" s="107"/>
      <c r="Q137" s="107"/>
      <c r="R137" s="107"/>
      <c r="S137" s="109"/>
      <c r="T137" s="107"/>
      <c r="U137" s="109"/>
      <c r="V137" s="107"/>
      <c r="W137" s="107"/>
      <c r="X137" s="107"/>
      <c r="Y137" s="110"/>
      <c r="Z137" s="107"/>
      <c r="AA137" s="110"/>
      <c r="AB137" s="111"/>
    </row>
    <row r="138" spans="1:28" ht="6.75" customHeight="1" x14ac:dyDescent="0.3">
      <c r="A138" s="102"/>
      <c r="B138" s="102"/>
      <c r="C138" s="103"/>
      <c r="D138" s="104"/>
      <c r="E138" s="105"/>
      <c r="F138" s="104"/>
      <c r="G138" s="105"/>
      <c r="H138" s="104"/>
      <c r="I138" s="104"/>
      <c r="J138" s="104"/>
      <c r="K138" s="106"/>
      <c r="L138" s="107"/>
      <c r="M138" s="108"/>
      <c r="N138" s="107"/>
      <c r="O138" s="108"/>
      <c r="P138" s="107"/>
      <c r="Q138" s="107"/>
      <c r="R138" s="107"/>
      <c r="S138" s="109"/>
      <c r="T138" s="107"/>
      <c r="U138" s="109"/>
      <c r="V138" s="107"/>
      <c r="W138" s="107"/>
      <c r="X138" s="107"/>
      <c r="Y138" s="110"/>
      <c r="Z138" s="107"/>
      <c r="AA138" s="110"/>
      <c r="AB138" s="111"/>
    </row>
    <row r="139" spans="1:28" ht="6.75" customHeight="1" x14ac:dyDescent="0.3">
      <c r="A139" s="102"/>
      <c r="B139" s="102"/>
      <c r="C139" s="103"/>
      <c r="D139" s="104"/>
      <c r="E139" s="105"/>
      <c r="F139" s="104"/>
      <c r="G139" s="105"/>
      <c r="H139" s="104"/>
      <c r="I139" s="104"/>
      <c r="J139" s="104"/>
      <c r="K139" s="106"/>
      <c r="L139" s="107"/>
      <c r="M139" s="108"/>
      <c r="N139" s="107"/>
      <c r="O139" s="108"/>
      <c r="P139" s="107"/>
      <c r="Q139" s="107"/>
      <c r="R139" s="107"/>
      <c r="S139" s="109"/>
      <c r="T139" s="107"/>
      <c r="U139" s="109"/>
      <c r="V139" s="107"/>
      <c r="W139" s="107"/>
      <c r="X139" s="107"/>
      <c r="Y139" s="110"/>
      <c r="Z139" s="107"/>
      <c r="AA139" s="110"/>
      <c r="AB139" s="111"/>
    </row>
    <row r="140" spans="1:28" ht="6.75" customHeight="1" x14ac:dyDescent="0.3">
      <c r="A140" s="102"/>
      <c r="B140" s="102"/>
      <c r="C140" s="103"/>
      <c r="D140" s="104"/>
      <c r="E140" s="105"/>
      <c r="F140" s="104"/>
      <c r="G140" s="105"/>
      <c r="H140" s="104"/>
      <c r="I140" s="104"/>
      <c r="J140" s="104"/>
      <c r="K140" s="106"/>
      <c r="L140" s="107"/>
      <c r="M140" s="108"/>
      <c r="N140" s="107"/>
      <c r="O140" s="108"/>
      <c r="P140" s="107"/>
      <c r="Q140" s="107"/>
      <c r="R140" s="107"/>
      <c r="S140" s="109"/>
      <c r="T140" s="107"/>
      <c r="U140" s="109"/>
      <c r="V140" s="107"/>
      <c r="W140" s="107"/>
      <c r="X140" s="107"/>
      <c r="Y140" s="110"/>
      <c r="Z140" s="107"/>
      <c r="AA140" s="110"/>
      <c r="AB140" s="111"/>
    </row>
    <row r="141" spans="1:28" ht="6.75" customHeight="1" x14ac:dyDescent="0.3">
      <c r="A141" s="112"/>
      <c r="B141" s="112"/>
      <c r="C141" s="103"/>
      <c r="D141" s="104"/>
      <c r="E141" s="105"/>
      <c r="F141" s="104"/>
      <c r="G141" s="105"/>
      <c r="H141" s="104"/>
      <c r="I141" s="104"/>
      <c r="J141" s="104"/>
      <c r="K141" s="106"/>
      <c r="L141" s="107"/>
      <c r="M141" s="108"/>
      <c r="N141" s="107"/>
      <c r="O141" s="108"/>
      <c r="P141" s="107"/>
      <c r="Q141" s="107"/>
      <c r="R141" s="107"/>
      <c r="S141" s="109"/>
      <c r="T141" s="107"/>
      <c r="U141" s="109"/>
      <c r="V141" s="107"/>
      <c r="W141" s="107"/>
      <c r="X141" s="107"/>
      <c r="Y141" s="110"/>
      <c r="Z141" s="107"/>
      <c r="AA141" s="110"/>
      <c r="AB141" s="111"/>
    </row>
    <row r="142" spans="1:28" ht="6.75" customHeight="1" x14ac:dyDescent="0.3">
      <c r="A142" s="112"/>
      <c r="B142" s="112"/>
      <c r="C142" s="103"/>
      <c r="D142" s="104"/>
      <c r="E142" s="105"/>
      <c r="F142" s="104"/>
      <c r="G142" s="105"/>
      <c r="H142" s="104"/>
      <c r="I142" s="104"/>
      <c r="J142" s="104"/>
      <c r="K142" s="106"/>
      <c r="L142" s="107"/>
      <c r="M142" s="108"/>
      <c r="N142" s="107"/>
      <c r="O142" s="108"/>
      <c r="P142" s="107"/>
      <c r="Q142" s="107"/>
      <c r="R142" s="107"/>
      <c r="S142" s="109"/>
      <c r="T142" s="107"/>
      <c r="U142" s="109"/>
      <c r="V142" s="107"/>
      <c r="W142" s="107"/>
      <c r="X142" s="107"/>
      <c r="Y142" s="110"/>
      <c r="Z142" s="107"/>
      <c r="AA142" s="110"/>
      <c r="AB142" s="111"/>
    </row>
    <row r="143" spans="1:28" x14ac:dyDescent="0.3">
      <c r="A143" s="111"/>
      <c r="B143" s="111"/>
      <c r="C143" s="113"/>
      <c r="D143" s="113"/>
      <c r="E143" s="113"/>
      <c r="F143" s="113"/>
      <c r="G143" s="113"/>
      <c r="H143" s="113"/>
      <c r="I143" s="113"/>
      <c r="J143" s="113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3">
      <c r="A144" s="111"/>
      <c r="B144" s="111"/>
      <c r="C144" s="113"/>
      <c r="D144" s="113"/>
      <c r="E144" s="113"/>
      <c r="F144" s="113"/>
      <c r="G144" s="113"/>
      <c r="H144" s="113"/>
      <c r="I144" s="113"/>
      <c r="J144" s="113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3:10" x14ac:dyDescent="0.3">
      <c r="C145" s="43"/>
      <c r="D145" s="43"/>
      <c r="E145" s="43"/>
      <c r="F145" s="43"/>
      <c r="G145" s="43"/>
      <c r="H145" s="43"/>
      <c r="I145" s="43"/>
      <c r="J145" s="43"/>
    </row>
    <row r="146" spans="3:10" x14ac:dyDescent="0.3">
      <c r="C146" s="43"/>
      <c r="D146" s="43"/>
      <c r="E146" s="43"/>
      <c r="F146" s="43"/>
      <c r="G146" s="43"/>
      <c r="H146" s="43"/>
      <c r="I146" s="43"/>
      <c r="J146" s="43"/>
    </row>
    <row r="147" spans="3:10" x14ac:dyDescent="0.3">
      <c r="C147" s="43"/>
      <c r="D147" s="43"/>
      <c r="E147" s="43"/>
      <c r="F147" s="43"/>
      <c r="G147" s="43"/>
      <c r="H147" s="43"/>
      <c r="I147" s="43"/>
      <c r="J147" s="43"/>
    </row>
    <row r="148" spans="3:10" x14ac:dyDescent="0.3">
      <c r="C148" s="43"/>
      <c r="D148" s="43"/>
      <c r="E148" s="43"/>
      <c r="F148" s="43"/>
      <c r="G148" s="43"/>
      <c r="H148" s="43"/>
      <c r="I148" s="43"/>
      <c r="J148" s="43"/>
    </row>
  </sheetData>
  <mergeCells count="51">
    <mergeCell ref="AC51:AC52"/>
    <mergeCell ref="AC53:AC64"/>
    <mergeCell ref="AC65:AC66"/>
    <mergeCell ref="AC112:AC113"/>
    <mergeCell ref="AB112:AB113"/>
    <mergeCell ref="AB65:AB66"/>
    <mergeCell ref="AC3:AC4"/>
    <mergeCell ref="AC5:AC6"/>
    <mergeCell ref="AC7:AC8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C30:AC39"/>
    <mergeCell ref="AC40:AC48"/>
    <mergeCell ref="AC49:AC50"/>
    <mergeCell ref="AB22:AB23"/>
    <mergeCell ref="AB20:AB21"/>
    <mergeCell ref="AB53:AB64"/>
    <mergeCell ref="AB49:AB50"/>
    <mergeCell ref="AB40:AB48"/>
    <mergeCell ref="AB24:AB25"/>
    <mergeCell ref="AB26:AB27"/>
    <mergeCell ref="AB30:AB39"/>
    <mergeCell ref="AB51:AB52"/>
    <mergeCell ref="AB5:AB6"/>
    <mergeCell ref="AB7:AB8"/>
    <mergeCell ref="AB16:AB17"/>
    <mergeCell ref="AB18:AB19"/>
    <mergeCell ref="AB10:AB11"/>
    <mergeCell ref="AB12:AB13"/>
    <mergeCell ref="AB14:AB15"/>
    <mergeCell ref="A4:B4"/>
    <mergeCell ref="S2:X2"/>
    <mergeCell ref="Y1:Y3"/>
    <mergeCell ref="Z1:Z3"/>
    <mergeCell ref="AA1:AA3"/>
    <mergeCell ref="A1:A3"/>
    <mergeCell ref="B1:B3"/>
    <mergeCell ref="S1:X1"/>
    <mergeCell ref="K2:R2"/>
    <mergeCell ref="K1:R1"/>
    <mergeCell ref="Q3:R4"/>
    <mergeCell ref="I3:J4"/>
    <mergeCell ref="C1:J1"/>
    <mergeCell ref="C2:J2"/>
  </mergeCells>
  <phoneticPr fontId="31" type="noConversion"/>
  <pageMargins left="0.7" right="0.7" top="0.75" bottom="0.75" header="0.3" footer="0.3"/>
  <pageSetup orientation="landscape" r:id="rId1"/>
  <ignoredErrors>
    <ignoredError sqref="Y23:Y24 Y26 Y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Reitings_Laivas_2022</dc:title>
  <dc:creator>Kristaps Kotans</dc:creator>
  <cp:lastModifiedBy>Agris Rudzāns</cp:lastModifiedBy>
  <cp:lastPrinted>2025-02-27T16:18:21Z</cp:lastPrinted>
  <dcterms:created xsi:type="dcterms:W3CDTF">2024-08-07T13:21:55Z</dcterms:created>
  <dcterms:modified xsi:type="dcterms:W3CDTF">2025-04-07T13:42:28Z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2022-12-02T00:00:00Z</vt:filetime>
  </property>
  <property fmtid="{D5CDD505-2E9C-101B-9397-08002B2CF9AE}" pid="3" name="Creator">
    <vt:lpwstr>Excel</vt:lpwstr>
  </property>
  <property fmtid="{D5CDD505-2E9C-101B-9397-08002B2CF9AE}" pid="4" name="LastSaved">
    <vt:filetime>2024-08-07T00:00:00Z</vt:filetime>
  </property>
  <property fmtid="{D5CDD505-2E9C-101B-9397-08002B2CF9AE}" pid="5" name="Producer">
    <vt:lpwstr>macOS Version 12.4 (Build 21F79) Quartz PDFContext</vt:lpwstr>
  </property>
</Properties>
</file>